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27" documentId="13_ncr:1_{F6CB121F-512D-4AA6-A0C1-0FB36C537598}" xr6:coauthVersionLast="47" xr6:coauthVersionMax="47" xr10:uidLastSave="{C0386971-F69E-4F75-9A6D-D8252A57A40B}"/>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<sst xmlns="http://schemas.openxmlformats.org/spreadsheetml/2006/main" count="178576" uniqueCount="39073">
  <si>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</si>
  <si>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</si>
  <si>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</si>
  <si>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</si>
  <si>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</si>
  <si>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</si>
  <si>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</si>
  <si>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</si>
  <si>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</si>
  <si>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</si>
  <si>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</si>
  <si>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</si>
  <si>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</si>
  <si>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</si>
  <si>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</si>
  <si>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</si>
  <si>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</si>
  <si>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</si>
  <si>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</si>
  <si>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</si>
  <si>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</si>
  <si>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</si>
  <si>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</si>
  <si>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</si>
  <si>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</si>
  <si>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</si>
  <si>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</si>
  <si>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</si>
  <si>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</si>
  <si>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</si>
  <si>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</si>
  <si>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</si>
  <si>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</si>
  <si>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</si>
  <si>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</si>
  <si>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</si>
  <si>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</si>
  <si>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</si>
  <si>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</si>
  <si>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</si>
  <si>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</si>
  <si>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</si>
  <si>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</si>
  <si>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</si>
  <si>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</si>
  <si>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</si>
  <si>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</si>
  <si>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</si>
  <si>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</si>
  <si>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</si>
  <si>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</si>
  <si>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</si>
  <si>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</si>
  <si>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</si>
  <si>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</si>
  <si>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</si>
  <si>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</si>
  <si>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</si>
  <si>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</si>
  <si>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</si>
  <si>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</si>
  <si>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</si>
  <si>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</si>
  <si>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</si>
  <si>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</si>
  <si>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</si>
  <si>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</si>
  <si>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</si>
  <si>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</si>
  <si>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</si>
  <si>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</si>
  <si>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</si>
  <si>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</si>
  <si>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</si>
  <si>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</si>
  <si>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</si>
  <si>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</si>
  <si>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</si>
  <si>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</si>
  <si>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</si>
  <si>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</si>
  <si>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</si>
  <si>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</si>
  <si>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</si>
  <si>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</si>
  <si>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</si>
  <si>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</si>
  <si>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</si>
  <si>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</si>
  <si>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</si>
  <si>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</si>
  <si>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</si>
  <si>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</si>
  <si>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</si>
  <si>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</si>
  <si>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</si>
  <si>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</si>
  <si>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</si>
  <si>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</si>
  <si>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</si>
  <si>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</si>
  <si>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</si>
  <si>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</si>
  <si>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</si>
  <si>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</si>
  <si>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</si>
  <si>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</si>
  <si>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</si>
  <si>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</si>
  <si>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</si>
  <si>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</si>
  <si>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</si>
  <si>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</si>
  <si>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</si>
  <si>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</si>
  <si>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</si>
  <si>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</si>
  <si>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</si>
  <si>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</si>
  <si>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</si>
  <si>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</si>
  <si>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</si>
  <si>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</si>
  <si>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</si>
  <si>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</si>
  <si>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</si>
  <si>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</si>
  <si>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</si>
  <si>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</si>
  <si>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</si>
  <si>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</si>
  <si>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</si>
  <si>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</si>
  <si>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</si>
  <si>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</si>
  <si>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</si>
  <si>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</si>
  <si>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</si>
  <si>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</si>
  <si>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</si>
  <si>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</si>
  <si>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</si>
  <si>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</si>
  <si>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</si>
  <si>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</si>
  <si>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</si>
  <si>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</si>
  <si>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</si>
  <si>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</si>
  <si>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</si>
  <si>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</si>
  <si>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</si>
  <si>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</si>
  <si>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</si>
  <si>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</si>
  <si>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</si>
  <si>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</si>
  <si>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</si>
  <si>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</si>
  <si>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</si>
  <si>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</si>
  <si>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</si>
  <si>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</si>
  <si>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</si>
  <si>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</si>
  <si>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</si>
  <si>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</si>
  <si>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</si>
  <si>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</si>
  <si>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</si>
  <si>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</si>
  <si>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</si>
  <si>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</si>
  <si>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</si>
  <si>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</si>
  <si>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</si>
  <si>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</si>
  <si>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</si>
  <si>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</si>
  <si>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</si>
  <si>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</si>
  <si>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</si>
  <si>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</si>
  <si>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</si>
  <si>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</si>
  <si>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</si>
  <si>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</si>
  <si>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</si>
  <si>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</si>
  <si>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</si>
  <si>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</si>
  <si>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</si>
  <si>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</si>
  <si>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</si>
  <si>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</si>
  <si>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</si>
  <si>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</si>
  <si>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</si>
  <si>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</si>
  <si>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</si>
  <si>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</si>
  <si>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</si>
  <si>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</si>
  <si>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</si>
  <si>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</si>
  <si>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</si>
  <si>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</si>
  <si>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</si>
  <si>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</si>
  <si>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</si>
  <si>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</si>
  <si>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</si>
  <si>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</si>
  <si>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</si>
  <si>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</si>
  <si>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</si>
  <si>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</si>
  <si>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</si>
  <si>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</si>
  <si>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</si>
  <si>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</si>
  <si>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</si>
  <si>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</si>
  <si>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</si>
  <si>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</si>
  <si>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</si>
  <si>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</si>
  <si>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</si>
  <si>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</si>
  <si>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</si>
  <si>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</si>
  <si>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</si>
  <si>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</si>
  <si>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</si>
  <si>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</si>
  <si>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</si>
  <si>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</si>
  <si>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</si>
  <si>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</si>
  <si>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</si>
  <si>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</si>
  <si>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</si>
  <si>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</si>
  <si>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</si>
  <si>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</si>
  <si>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</si>
  <si>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</si>
  <si>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</si>
  <si>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</si>
  <si>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</si>
  <si>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</si>
  <si>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</si>
  <si>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</si>
  <si>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</si>
  <si>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</si>
  <si>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</si>
  <si>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</si>
  <si>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</si>
  <si>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</si>
  <si>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</si>
  <si>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</si>
  <si>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</si>
  <si>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</si>
  <si>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</si>
  <si>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</si>
  <si>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</si>
  <si>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</si>
  <si>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</si>
  <si>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</si>
  <si>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</si>
  <si>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</si>
  <si>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</si>
  <si>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</si>
  <si>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</si>
  <si>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</si>
  <si>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</si>
  <si>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</si>
  <si>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</si>
  <si>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</si>
  <si>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</si>
  <si>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</si>
  <si>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</si>
  <si>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</si>
  <si>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</si>
  <si>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</si>
  <si>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</si>
  <si>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</si>
  <si>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</si>
  <si>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</si>
  <si>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</si>
  <si>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</si>
  <si>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</si>
  <si>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</si>
  <si>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</si>
  <si>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</si>
  <si>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</si>
  <si>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</si>
  <si>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</si>
  <si>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</si>
  <si>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</si>
  <si>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</si>
  <si>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</si>
  <si>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</si>
  <si>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</si>
  <si>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</si>
  <si>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</si>
  <si>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</si>
  <si>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</si>
  <si>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</si>
  <si>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</si>
  <si>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</si>
  <si>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</si>
  <si>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</si>
  <si>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</si>
  <si>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</si>
  <si>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</si>
  <si>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</si>
  <si>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</si>
  <si>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</si>
  <si>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</si>
  <si>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</si>
  <si>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</si>
  <si>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</si>
  <si>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</si>
  <si>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</si>
  <si>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</si>
  <si>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</si>
  <si>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</si>
  <si>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</si>
  <si>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</si>
  <si>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</si>
  <si>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</si>
  <si>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</si>
  <si>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</si>
  <si>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</si>
  <si>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</si>
  <si>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</si>
  <si>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</si>
  <si>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</si>
  <si>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</si>
  <si>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</si>
  <si>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</si>
  <si>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</si>
  <si>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</si>
  <si>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</si>
  <si>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</si>
  <si>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</si>
  <si>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</si>
  <si>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</si>
  <si>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</si>
  <si>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</si>
  <si>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</si>
  <si>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</si>
  <si>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</si>
  <si>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</si>
  <si>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</si>
  <si>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</si>
  <si>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</si>
  <si>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</si>
  <si>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</si>
  <si>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</si>
  <si>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</si>
  <si>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</si>
  <si>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</si>
  <si>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</si>
  <si>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</si>
  <si>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</si>
  <si>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</si>
  <si>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</si>
  <si>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</si>
  <si>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</si>
  <si>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</si>
  <si>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</si>
  <si>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</si>
  <si>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</si>
  <si>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</si>
  <si>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</si>
  <si>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</si>
  <si>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</si>
  <si>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</si>
  <si>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</si>
  <si>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</si>
  <si>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</si>
  <si>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</si>
  <si>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</si>
  <si>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</si>
  <si>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</si>
  <si>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</si>
  <si>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</si>
  <si>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</si>
  <si>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</si>
  <si>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</si>
  <si>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</si>
  <si>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</si>
  <si>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</si>
  <si>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</si>
  <si>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</si>
  <si>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</si>
  <si>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</si>
  <si>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</si>
  <si>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</si>
  <si>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</si>
  <si>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</si>
  <si>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</si>
  <si>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</si>
  <si>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</si>
  <si>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</si>
  <si>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</si>
  <si>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</si>
  <si>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</si>
  <si>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</si>
  <si>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</si>
  <si>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</si>
  <si>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</si>
  <si>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</si>
  <si>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</si>
  <si>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</si>
  <si>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</si>
  <si>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</si>
  <si>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</si>
  <si>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</si>
  <si>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</si>
  <si>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</si>
  <si>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</si>
  <si>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</si>
  <si>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</si>
  <si>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</si>
  <si>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</si>
  <si>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</si>
  <si>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</si>
  <si>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</si>
  <si>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</si>
  <si>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</si>
  <si>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</si>
  <si>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</si>
  <si>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</si>
  <si>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</si>
  <si>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</si>
  <si>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</si>
  <si>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</si>
  <si>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</si>
  <si>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</si>
  <si>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</si>
  <si>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</si>
  <si>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</si>
  <si>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</si>
  <si>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</si>
  <si>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</si>
  <si>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</si>
  <si>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</si>
  <si>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</si>
  <si>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</si>
  <si>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</si>
  <si>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</si>
  <si>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</si>
  <si>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</si>
  <si>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</si>
  <si>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</si>
  <si>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</si>
  <si>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</si>
  <si>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</si>
  <si>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</si>
  <si>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</si>
  <si>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</si>
  <si>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</si>
  <si>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</si>
  <si>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</si>
  <si>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</si>
  <si>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</si>
  <si>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</si>
  <si>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</si>
  <si>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</si>
  <si>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</si>
  <si>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</si>
  <si>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</si>
  <si>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</si>
  <si>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</si>
  <si>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</si>
  <si>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</si>
  <si>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</si>
  <si>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</si>
  <si>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</si>
  <si>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</si>
  <si>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</si>
  <si>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</si>
  <si>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</si>
  <si>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</si>
  <si>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</si>
  <si>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</si>
  <si>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</si>
  <si>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</si>
  <si>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</si>
  <si>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</si>
  <si>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</si>
  <si>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</si>
  <si>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</si>
  <si>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</si>
  <si>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</si>
  <si>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</si>
  <si>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</si>
  <si>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</si>
  <si>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</si>
  <si>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</si>
  <si>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</si>
  <si>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</si>
  <si>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</si>
  <si>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</si>
  <si>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</si>
  <si>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</si>
  <si>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</si>
  <si>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</si>
  <si>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</si>
  <si>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</si>
  <si>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</si>
  <si>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</si>
  <si>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</si>
  <si>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</si>
  <si>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</si>
  <si>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</si>
  <si>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</si>
  <si>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</si>
  <si>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</si>
  <si>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</si>
  <si>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</si>
  <si>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</si>
  <si>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</si>
  <si>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</si>
  <si>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</si>
  <si>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</si>
  <si>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</si>
  <si>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</si>
  <si>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</si>
  <si>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</si>
  <si>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</si>
  <si>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</si>
  <si>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</si>
  <si>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</si>
  <si>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</si>
  <si>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</si>
  <si>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</si>
  <si>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</si>
  <si>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</si>
  <si>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</si>
  <si>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</si>
  <si>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</si>
  <si>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</si>
  <si>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</si>
  <si>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</si>
  <si>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</si>
  <si>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</si>
  <si>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</si>
  <si>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</si>
  <si>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</si>
  <si>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</si>
  <si>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</si>
  <si>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</si>
  <si>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</si>
  <si>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</si>
  <si>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</si>
  <si>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</si>
  <si>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</si>
  <si>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</si>
  <si>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</si>
  <si>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</si>
  <si>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</si>
  <si>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</si>
  <si>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</si>
  <si>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</si>
  <si>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</si>
  <si>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</si>
  <si>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</si>
  <si>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</si>
  <si>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</si>
  <si>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</si>
  <si>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</si>
  <si>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</si>
  <si>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</si>
  <si>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</si>
  <si>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</si>
  <si>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</si>
  <si>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</si>
  <si>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</si>
  <si>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</si>
  <si>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</si>
  <si>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</si>
  <si>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</si>
  <si>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</si>
  <si>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</si>
  <si>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</si>
  <si>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</si>
  <si>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</si>
  <si>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</si>
  <si>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</si>
  <si>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</si>
  <si>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</si>
  <si>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</si>
  <si>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</si>
  <si>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</si>
  <si>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</si>
  <si>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</si>
  <si>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</si>
  <si>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</si>
  <si>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</si>
  <si>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</si>
  <si>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</si>
  <si>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</si>
  <si>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</si>
  <si>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</si>
  <si>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</si>
  <si>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</si>
  <si>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</si>
  <si>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</si>
  <si>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</si>
  <si>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</si>
  <si>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</si>
  <si>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</si>
  <si>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</si>
  <si>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</si>
  <si>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</si>
  <si>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</si>
  <si>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</si>
  <si>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</si>
  <si>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</si>
  <si>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</si>
  <si>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</si>
  <si>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</si>
  <si>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</si>
  <si>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</si>
  <si>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</si>
  <si>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</si>
  <si>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</si>
  <si>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</si>
  <si>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</si>
  <si>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</si>
  <si>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</si>
  <si>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</si>
  <si>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</si>
  <si>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</si>
  <si>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</si>
  <si>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</si>
  <si>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</si>
  <si>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</si>
  <si>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</si>
  <si>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</si>
  <si>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</si>
  <si>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</si>
  <si>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</si>
  <si>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</si>
  <si>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</si>
  <si>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</si>
  <si>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</si>
  <si>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</si>
  <si>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</si>
  <si>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</si>
  <si>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</si>
  <si>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</si>
  <si>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</si>
  <si>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</si>
  <si>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</si>
  <si>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</si>
  <si>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</si>
  <si>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</si>
  <si>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</si>
  <si>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</si>
  <si>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</si>
  <si>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</si>
  <si>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</si>
  <si>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</si>
  <si>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</si>
  <si>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</si>
  <si>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</si>
  <si>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</si>
  <si>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</si>
  <si>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</si>
  <si>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</si>
  <si>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</si>
  <si>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</si>
  <si>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</si>
  <si>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</si>
  <si>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</si>
  <si>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</si>
  <si>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</si>
  <si>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</si>
  <si>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</si>
  <si>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</si>
  <si>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</si>
  <si>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</si>
  <si>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</si>
  <si>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</si>
  <si>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</si>
  <si>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</si>
  <si>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</si>
  <si>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</si>
  <si>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</si>
  <si>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</si>
  <si>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</si>
  <si>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</si>
  <si>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</si>
  <si>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</si>
  <si>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</si>
  <si>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</si>
  <si>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</si>
  <si>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</si>
  <si>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</si>
  <si>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</si>
  <si>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</si>
  <si>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</si>
  <si>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</si>
  <si>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</si>
  <si>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</si>
  <si>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</si>
  <si>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</si>
  <si>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</si>
  <si>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</si>
  <si>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</si>
  <si>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</si>
  <si>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</si>
  <si>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</si>
  <si>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</si>
  <si>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</si>
  <si>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</si>
  <si>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</si>
  <si>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</si>
  <si>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</si>
  <si>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</si>
  <si>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</si>
  <si>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</si>
  <si>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</si>
  <si>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</si>
  <si>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</si>
  <si>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</si>
  <si>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</si>
  <si>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</si>
  <si>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</si>
  <si>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</si>
  <si>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</si>
  <si>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</si>
  <si>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</si>
  <si>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</si>
  <si>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</si>
  <si>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</si>
  <si>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</si>
  <si>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</si>
  <si>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</si>
  <si>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</si>
  <si>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</si>
  <si>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</si>
  <si>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</si>
  <si>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</si>
  <si>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</si>
  <si>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</si>
  <si>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</si>
  <si>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</si>
  <si>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</si>
  <si>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</si>
  <si>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</si>
  <si>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</si>
  <si>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</si>
  <si>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</si>
  <si>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</si>
  <si>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</si>
  <si>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</si>
  <si>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</si>
  <si>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</si>
  <si>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</si>
  <si>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</si>
  <si>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</si>
  <si>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</si>
  <si>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</si>
  <si>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</si>
  <si>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</si>
  <si>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</si>
  <si>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</si>
  <si>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</si>
  <si>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</si>
  <si>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</si>
  <si>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</si>
  <si>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</si>
  <si>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</si>
  <si>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</si>
  <si>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</si>
  <si>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</si>
  <si>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</si>
  <si>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</si>
  <si>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</si>
  <si>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</si>
  <si>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</si>
  <si>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</si>
  <si>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</si>
  <si>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</si>
  <si>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</si>
  <si>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</si>
  <si>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</si>
  <si>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</si>
  <si>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</si>
  <si>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</si>
  <si>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</si>
  <si>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</si>
  <si>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</si>
  <si>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</si>
  <si>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</si>
  <si>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</si>
  <si>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</si>
  <si>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</si>
  <si>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</si>
  <si>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</si>
  <si>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</si>
  <si>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</si>
  <si>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</si>
  <si>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</si>
  <si>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</si>
  <si>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</si>
  <si>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</si>
  <si>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</si>
  <si>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</si>
  <si>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</si>
  <si>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</si>
  <si>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</si>
  <si>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</si>
  <si>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</si>
  <si>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</si>
  <si>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</si>
  <si>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</si>
  <si>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</si>
  <si>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</si>
  <si>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</si>
  <si>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</si>
  <si>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</si>
  <si>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</si>
  <si>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</si>
  <si>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</si>
  <si>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</si>
  <si>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</si>
  <si>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</si>
  <si>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</si>
  <si>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</si>
  <si>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</si>
  <si>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</si>
  <si>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</si>
  <si>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</si>
  <si>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</si>
  <si>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</si>
  <si>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</si>
  <si>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</si>
  <si>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</si>
  <si>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</si>
  <si>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</si>
  <si>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</si>
  <si>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</si>
  <si>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</si>
  <si>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</si>
  <si>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</si>
  <si>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</si>
  <si>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</si>
  <si>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</si>
  <si>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</si>
  <si>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</si>
  <si>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</si>
  <si>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</si>
  <si>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</si>
  <si>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</si>
  <si>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</si>
  <si>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</si>
  <si>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</si>
  <si>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</si>
  <si>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</si>
  <si>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</si>
  <si>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</si>
  <si>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</si>
  <si>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</si>
  <si>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</si>
  <si>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</si>
  <si>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</si>
  <si>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</si>
  <si>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</si>
  <si>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</si>
  <si>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</si>
  <si>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</si>
  <si>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</si>
  <si>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</si>
  <si>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</si>
  <si>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</si>
  <si>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</si>
  <si>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</si>
  <si>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</si>
  <si>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</si>
  <si>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</si>
  <si>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</si>
  <si>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</si>
  <si>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</si>
  <si>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</si>
  <si>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</si>
  <si>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</si>
  <si>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</si>
  <si>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</si>
  <si>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</si>
  <si>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</si>
  <si>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</si>
  <si>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</si>
  <si>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</si>
  <si>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</si>
  <si>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</si>
  <si>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</si>
  <si>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</si>
  <si>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</si>
  <si>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</si>
  <si>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</si>
  <si>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</si>
  <si>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</si>
  <si>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</si>
  <si>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</si>
  <si>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</si>
  <si>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</si>
  <si>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</si>
  <si>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</si>
  <si>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</si>
  <si>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</si>
  <si>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</si>
  <si>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</si>
  <si>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</si>
  <si>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</si>
  <si>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</si>
  <si>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</si>
  <si>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</si>
  <si>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</si>
  <si>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</si>
  <si>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</si>
  <si>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</si>
  <si>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</si>
  <si>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</si>
  <si>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</si>
  <si>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</si>
  <si>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</si>
  <si>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</si>
  <si>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</si>
  <si>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</si>
  <si>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</si>
  <si>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</si>
  <si>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</si>
  <si>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</si>
  <si>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</si>
  <si>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</si>
  <si>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</si>
  <si>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</si>
  <si>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</si>
  <si>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</si>
  <si>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</si>
  <si>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</si>
  <si>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</si>
  <si>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</si>
  <si>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</si>
  <si>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</si>
  <si>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</si>
  <si>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</si>
  <si>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</si>
  <si>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</si>
  <si>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</si>
  <si>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</si>
  <si>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</si>
  <si>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</si>
  <si>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</si>
  <si>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</si>
  <si>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</si>
  <si>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</si>
  <si>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</si>
  <si>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</si>
  <si>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</si>
  <si>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</si>
  <si>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</si>
  <si>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</si>
  <si>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</si>
  <si>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</si>
  <si>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</si>
  <si>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</si>
  <si>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</si>
  <si>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</si>
  <si>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</si>
  <si>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</si>
  <si>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</si>
  <si>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</si>
  <si>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</si>
  <si>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</si>
  <si>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</si>
  <si>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</si>
  <si>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</si>
  <si>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</si>
  <si>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</si>
  <si>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</si>
  <si>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</si>
  <si>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</si>
  <si>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</si>
  <si>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</si>
  <si>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</si>
  <si>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</si>
  <si>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</si>
  <si>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</si>
  <si>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</si>
  <si>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</si>
  <si>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</si>
  <si>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</si>
  <si>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</si>
  <si>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</si>
  <si>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</si>
  <si>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</si>
  <si>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</si>
  <si>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</si>
  <si>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</si>
  <si>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</si>
  <si>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</si>
  <si>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</si>
  <si>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</si>
  <si>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</si>
  <si>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</si>
  <si>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</si>
  <si>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</si>
  <si>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</si>
  <si>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</si>
  <si>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</si>
  <si>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</si>
  <si>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</si>
  <si>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</si>
  <si>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</si>
  <si>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</si>
  <si>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</si>
  <si>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</si>
  <si>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</si>
  <si>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</si>
  <si>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</si>
  <si>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</si>
  <si>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</si>
  <si>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</si>
  <si>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</si>
  <si>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</si>
  <si>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</si>
  <si>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</si>
  <si>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</si>
  <si>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</si>
  <si>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</si>
  <si>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</si>
  <si>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</si>
  <si>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</si>
  <si>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</si>
  <si>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</si>
  <si>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</si>
  <si>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</si>
  <si>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</si>
  <si>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</si>
  <si>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</si>
  <si>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</si>
  <si>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</si>
  <si>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</si>
  <si>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</si>
  <si>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</si>
  <si>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</si>
  <si>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</si>
  <si>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</si>
  <si>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</si>
  <si>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</si>
  <si>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</si>
  <si>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</si>
  <si>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</si>
  <si>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</si>
  <si>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</si>
  <si>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</si>
  <si>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</si>
  <si>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</si>
  <si>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</si>
  <si>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</si>
  <si>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</si>
  <si>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</si>
  <si>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</si>
  <si>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</si>
  <si>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</si>
  <si>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</si>
  <si>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</si>
  <si>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</si>
  <si>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</si>
  <si>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</si>
  <si>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</si>
  <si>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</si>
  <si>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</si>
  <si>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</si>
  <si>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</si>
  <si>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</si>
  <si>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</si>
  <si>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</si>
  <si>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</si>
  <si>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</si>
  <si>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</si>
  <si>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</si>
  <si>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</si>
  <si>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</si>
  <si>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</si>
  <si>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</si>
  <si>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</si>
  <si>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</si>
  <si>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</si>
  <si>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</si>
  <si>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</si>
  <si>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</si>
  <si>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</si>
  <si>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</si>
  <si>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</si>
  <si>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</si>
  <si>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</si>
  <si>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</si>
  <si>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</si>
  <si>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</si>
  <si>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</si>
  <si>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</si>
  <si>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</si>
  <si>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</si>
  <si>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</si>
  <si>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</si>
  <si>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</si>
  <si>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</si>
  <si>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</si>
  <si>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</si>
  <si>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</si>
  <si>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</si>
  <si>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</si>
  <si>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</si>
  <si>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</si>
  <si>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</si>
  <si>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</si>
  <si>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</si>
  <si>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</si>
  <si>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</si>
  <si>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</si>
  <si>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</si>
  <si>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</si>
  <si>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</si>
  <si>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</si>
  <si>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</si>
  <si>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</si>
  <si>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</si>
  <si>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</si>
  <si>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</si>
  <si>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</si>
  <si>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</si>
  <si>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</si>
  <si>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</si>
  <si>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</si>
  <si>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</si>
  <si>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</si>
  <si>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</si>
  <si>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</si>
  <si>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</si>
  <si>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</si>
  <si>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</si>
  <si>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</si>
  <si>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</si>
  <si>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</si>
  <si>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</si>
  <si>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</si>
  <si>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</si>
  <si>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</si>
  <si>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</si>
  <si>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</si>
  <si>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</si>
  <si>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</si>
  <si>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</si>
  <si>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</si>
  <si>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</si>
  <si>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</si>
  <si>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</si>
  <si>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</si>
  <si>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</si>
  <si>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</si>
  <si>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</si>
  <si>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</si>
  <si>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</si>
  <si>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</si>
  <si>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</si>
  <si>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</si>
  <si>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</si>
  <si>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</si>
  <si>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</si>
  <si>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</si>
  <si>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</si>
  <si>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</si>
  <si>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</si>
  <si>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</si>
  <si>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</si>
  <si>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</si>
  <si>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</si>
  <si>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</si>
  <si>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</si>
  <si>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</si>
  <si>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</si>
  <si>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</si>
  <si>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</si>
  <si>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</si>
  <si>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</si>
  <si>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</si>
  <si>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</si>
  <si>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</si>
  <si>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</si>
  <si>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</si>
  <si>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</si>
  <si>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</si>
  <si>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</si>
  <si>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</si>
  <si>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</si>
  <si>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</si>
  <si>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</si>
  <si>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</si>
  <si>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</si>
  <si>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</si>
  <si>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</si>
  <si>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</si>
  <si>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</si>
  <si>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</si>
  <si>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</si>
  <si>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</si>
  <si>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</si>
  <si>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</si>
  <si>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</si>
  <si>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</si>
  <si>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</si>
  <si>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</si>
  <si>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</si>
  <si>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</si>
  <si>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</si>
  <si>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</si>
  <si>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</si>
  <si>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</si>
  <si>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</si>
  <si>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</si>
  <si>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</si>
  <si>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</si>
  <si>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</si>
  <si>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</si>
  <si>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</si>
  <si>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</si>
  <si>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</si>
  <si>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</si>
  <si>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</si>
  <si>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</si>
  <si>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</si>
  <si>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</si>
  <si>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</si>
  <si>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</si>
  <si>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</si>
  <si>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</si>
  <si>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</si>
  <si>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</si>
  <si>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</si>
  <si>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</si>
  <si>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</si>
  <si>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</si>
  <si>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</si>
  <si>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</si>
  <si>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</si>
  <si>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</si>
  <si>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</si>
  <si>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</si>
  <si>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</si>
  <si>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</si>
  <si>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</si>
  <si>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</si>
  <si>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</si>
  <si>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</si>
  <si>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</si>
  <si>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</si>
  <si>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</si>
  <si>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</si>
  <si>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</si>
  <si>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</si>
  <si>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</si>
  <si>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</si>
  <si>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</si>
  <si>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</si>
  <si>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</si>
  <si>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</si>
  <si>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</si>
  <si>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</si>
  <si>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</si>
  <si>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</si>
  <si>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</si>
  <si>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</si>
  <si>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</si>
  <si>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</si>
  <si>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</si>
  <si>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</si>
  <si>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</si>
  <si>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</si>
  <si>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</si>
  <si>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</si>
  <si>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</si>
  <si>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</si>
  <si>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</si>
  <si>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</si>
  <si>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</si>
  <si>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</si>
  <si>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</si>
  <si>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</si>
  <si>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</si>
  <si>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</si>
  <si>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</si>
  <si>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</si>
  <si>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</si>
  <si>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</si>
  <si>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</si>
  <si>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</si>
  <si>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</si>
  <si>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</si>
  <si>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</si>
  <si>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</si>
  <si>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</si>
  <si>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</si>
  <si>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</si>
  <si>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</si>
  <si>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</si>
  <si>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</si>
  <si>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</si>
  <si>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</si>
  <si>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</si>
  <si>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</si>
  <si>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</si>
  <si>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</si>
  <si>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</si>
  <si>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</si>
  <si>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</si>
  <si>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</si>
  <si>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</si>
  <si>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</si>
  <si>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</si>
  <si>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</si>
  <si>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</si>
  <si>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</si>
  <si>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</si>
  <si>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</si>
  <si>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</si>
  <si>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</si>
  <si>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</si>
  <si>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</si>
  <si>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</si>
  <si>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</si>
  <si>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</si>
  <si>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</si>
  <si>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</si>
  <si>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</si>
  <si>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</si>
  <si>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</si>
  <si>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</si>
  <si>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</si>
  <si>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</si>
  <si>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</si>
  <si>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</si>
  <si>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</si>
  <si>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</si>
  <si>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</si>
  <si>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</si>
  <si>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</si>
  <si>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</si>
  <si>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</si>
  <si>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</si>
  <si>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</si>
  <si>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</si>
  <si>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</si>
  <si>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</si>
  <si>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</si>
  <si>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</si>
  <si>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</si>
  <si>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</si>
  <si>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</si>
  <si>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</si>
  <si>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</si>
  <si>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</si>
  <si>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</si>
  <si>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</si>
  <si>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</si>
  <si>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</si>
  <si>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</si>
  <si>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</si>
  <si>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</si>
  <si>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</si>
  <si>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</si>
  <si>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</si>
  <si>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</si>
  <si>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</si>
  <si>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</si>
  <si>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</si>
  <si>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</si>
  <si>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</si>
  <si>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</si>
  <si>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</si>
  <si>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</si>
  <si>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</si>
  <si>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</si>
  <si>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</si>
  <si>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</si>
  <si>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</si>
  <si>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</si>
  <si>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</si>
  <si>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</si>
  <si>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</si>
  <si>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</si>
  <si>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</si>
  <si>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</si>
  <si>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</si>
  <si>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</si>
  <si>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</si>
  <si>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</si>
  <si>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</si>
  <si>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</si>
  <si>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</si>
  <si>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</si>
  <si>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</si>
  <si>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</si>
  <si>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</si>
  <si>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</si>
  <si>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</si>
  <si>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</si>
  <si>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</si>
  <si>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</si>
  <si>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</si>
  <si>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</si>
  <si>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</si>
  <si>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</si>
  <si>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</si>
  <si>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</si>
  <si>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</si>
  <si>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</si>
  <si>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</si>
  <si>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</si>
  <si>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</si>
  <si>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</si>
  <si>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</si>
  <si>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</si>
  <si>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</si>
  <si>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</si>
  <si>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</si>
  <si>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</si>
  <si>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</si>
  <si>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</si>
  <si>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</si>
  <si>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</si>
  <si>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</si>
  <si>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</si>
  <si>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</si>
  <si>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</si>
  <si>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</si>
  <si>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</si>
  <si>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</si>
  <si>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</si>
  <si>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</si>
  <si>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</si>
  <si>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</si>
  <si>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</si>
  <si>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</si>
  <si>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</si>
  <si>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</si>
  <si>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</si>
  <si>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</si>
  <si>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</si>
  <si>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</si>
  <si>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</si>
  <si>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</si>
  <si>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</si>
  <si>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</si>
  <si>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</si>
  <si>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</si>
  <si>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</si>
  <si>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</si>
  <si>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</si>
  <si>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</si>
  <si>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</si>
  <si>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</si>
  <si>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</si>
  <si>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</si>
  <si>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</si>
  <si>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</si>
  <si>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</si>
  <si>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</si>
  <si>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</si>
  <si>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</si>
  <si>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</si>
  <si>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</si>
  <si>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</si>
  <si>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</si>
  <si>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</si>
  <si>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</si>
  <si>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</si>
  <si>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</si>
  <si>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</si>
  <si>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</si>
  <si>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</si>
  <si>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</si>
  <si>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</si>
  <si>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</si>
  <si>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</si>
  <si>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</si>
  <si>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</si>
  <si>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</si>
  <si>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</si>
  <si>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</si>
  <si>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</si>
  <si>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</si>
  <si>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</si>
  <si>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</si>
  <si>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</si>
  <si>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</si>
  <si>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</si>
  <si>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</si>
  <si>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</si>
  <si>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</si>
  <si>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</si>
  <si>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</si>
  <si>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</si>
  <si>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</si>
  <si>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</si>
  <si>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</si>
  <si>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</si>
  <si>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</si>
  <si>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</si>
  <si>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</si>
  <si>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</si>
  <si>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</si>
  <si>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</si>
  <si>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</si>
  <si>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</si>
  <si>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</si>
  <si>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</si>
  <si>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</si>
  <si>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</si>
  <si>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</si>
  <si>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</si>
  <si>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</si>
  <si>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</si>
  <si>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</si>
  <si>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</si>
  <si>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</si>
  <si>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</si>
  <si>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</si>
  <si>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</si>
  <si>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</si>
  <si>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</si>
  <si>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</si>
  <si>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</si>
  <si>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</si>
  <si>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</si>
  <si>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</si>
  <si>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</si>
  <si>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</si>
  <si>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</si>
  <si>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</si>
  <si>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</si>
  <si>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</si>
  <si>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</si>
  <si>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</si>
  <si>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</si>
  <si>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</si>
  <si>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</si>
  <si>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</si>
  <si>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</si>
  <si>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</si>
  <si>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</si>
  <si>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</si>
  <si>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</si>
  <si>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</si>
  <si>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</si>
  <si>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</si>
  <si>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</si>
  <si>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</si>
  <si>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</si>
  <si>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</si>
  <si>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</si>
  <si>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</si>
  <si>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</si>
  <si>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</si>
  <si>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</si>
  <si>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</si>
  <si>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</si>
  <si>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</si>
  <si>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</si>
  <si>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</si>
  <si>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</si>
  <si>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</si>
  <si>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</si>
  <si>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</si>
  <si>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</si>
  <si>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</si>
  <si>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</si>
  <si>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</si>
  <si>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</si>
  <si>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</si>
  <si>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</si>
  <si>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</si>
  <si>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</si>
  <si>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</si>
  <si>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</si>
  <si>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</si>
  <si>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</si>
  <si>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</si>
  <si>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</si>
  <si>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</si>
  <si>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</si>
  <si>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</si>
  <si>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</si>
  <si>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</si>
  <si>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</si>
  <si>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</si>
  <si>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</si>
  <si>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</si>
  <si>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</si>
  <si>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</si>
  <si>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</si>
  <si>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</si>
  <si>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</si>
  <si>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</si>
  <si>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</si>
  <si>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</si>
  <si>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</si>
  <si>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</si>
  <si>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</si>
  <si>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</si>
  <si>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</si>
  <si>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</si>
  <si>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</si>
  <si>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</si>
  <si>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</si>
  <si>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</si>
  <si>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</si>
  <si>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</si>
  <si>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</si>
  <si>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</si>
  <si>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</si>
  <si>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</si>
  <si>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</si>
  <si>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</si>
  <si>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</si>
  <si>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</si>
  <si>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</si>
  <si>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</si>
  <si>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</si>
  <si>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</si>
  <si>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</si>
  <si>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</si>
  <si>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</si>
  <si>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</si>
  <si>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</si>
  <si>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</si>
  <si>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</si>
  <si>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</si>
  <si>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</si>
  <si>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</si>
  <si>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</si>
  <si>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</si>
  <si>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</si>
  <si>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</si>
  <si>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</si>
  <si>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</si>
  <si>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</si>
  <si>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</si>
  <si>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</si>
  <si>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</si>
  <si>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</si>
  <si>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</si>
  <si>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</si>
  <si>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</si>
  <si>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</si>
  <si>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</si>
  <si>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</si>
  <si>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</si>
  <si>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</si>
  <si>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</si>
  <si>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</si>
  <si>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</si>
  <si>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</si>
  <si>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</si>
  <si>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</si>
  <si>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</si>
  <si>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</si>
  <si>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</si>
  <si>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</si>
  <si>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</si>
  <si>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</si>
  <si>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</si>
  <si>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</si>
  <si>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</si>
  <si>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</si>
  <si>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</si>
  <si>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</si>
  <si>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</si>
  <si>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</si>
  <si>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</si>
  <si>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</si>
  <si>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</si>
  <si>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</si>
  <si>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</si>
  <si>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</si>
  <si>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</si>
  <si>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</si>
  <si>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</si>
  <si>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</si>
  <si>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</si>
  <si>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</si>
  <si>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</si>
  <si>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</si>
  <si>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</si>
  <si>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</si>
  <si>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</si>
  <si>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</si>
  <si>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</si>
  <si>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</si>
  <si>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</si>
  <si>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</si>
  <si>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</si>
  <si>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</si>
  <si>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</si>
  <si>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</si>
  <si>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</si>
  <si>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</si>
  <si>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</si>
  <si>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</si>
  <si>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</si>
  <si>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</si>
  <si>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</si>
  <si>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</si>
  <si>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</si>
  <si>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</si>
  <si>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</si>
  <si>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</si>
  <si>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</si>
  <si>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</si>
  <si>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</si>
  <si>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</si>
  <si>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</si>
  <si>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</si>
  <si>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</si>
  <si>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</si>
  <si>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</si>
  <si>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</si>
  <si>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</si>
  <si>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</si>
  <si>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</si>
  <si>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</si>
  <si>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</si>
  <si>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</si>
  <si>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</si>
  <si>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</si>
  <si>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</si>
  <si>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</si>
  <si>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</si>
  <si>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</si>
  <si>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</si>
  <si>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</si>
  <si>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</si>
  <si>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</si>
  <si>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</si>
  <si>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</si>
  <si>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</si>
  <si>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</si>
  <si>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</si>
  <si>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</si>
  <si>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</si>
  <si>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</si>
  <si>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</si>
  <si>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</si>
  <si>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</si>
  <si>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</si>
  <si>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</si>
  <si>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</si>
  <si>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</si>
  <si>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</si>
  <si>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</si>
  <si>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</si>
  <si>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</si>
  <si>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</si>
  <si>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</si>
  <si>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</si>
  <si>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</si>
  <si>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</si>
  <si>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</si>
  <si>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</si>
  <si>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</si>
  <si>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</si>
  <si>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</si>
  <si>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</si>
  <si>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</si>
  <si>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</si>
  <si>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</si>
  <si>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</si>
  <si>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</si>
  <si>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</si>
  <si>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</si>
  <si>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</si>
  <si>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</si>
  <si>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</si>
  <si>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</si>
  <si>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</si>
  <si>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</si>
  <si>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</si>
  <si>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</si>
  <si>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</si>
  <si>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</si>
  <si>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</si>
  <si>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</si>
  <si>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</si>
  <si>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</si>
  <si>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</si>
  <si>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</si>
  <si>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</si>
  <si>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</si>
  <si>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</si>
  <si>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</si>
  <si>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</si>
  <si>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</si>
  <si>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</si>
  <si>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</si>
  <si>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</si>
  <si>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</si>
  <si>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</si>
  <si>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</si>
  <si>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</si>
  <si>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</si>
  <si>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</si>
  <si>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</si>
  <si>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</si>
  <si>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</si>
  <si>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</si>
  <si>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</si>
  <si>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</si>
  <si>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</si>
  <si>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</si>
  <si>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</si>
  <si>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</si>
  <si>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</si>
  <si>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</si>
  <si>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</si>
  <si>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</si>
  <si>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</si>
  <si>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</si>
  <si>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</si>
  <si>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</si>
  <si>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</si>
  <si>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</si>
  <si>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</si>
  <si>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</si>
  <si>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</si>
  <si>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</si>
  <si>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</si>
  <si>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</si>
  <si>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</si>
  <si>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</si>
  <si>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</si>
  <si>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</si>
  <si>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</si>
  <si>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</si>
  <si>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</si>
  <si>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</si>
  <si>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</si>
  <si>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</si>
  <si>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</si>
  <si>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</si>
  <si>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</si>
  <si>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</si>
  <si>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</si>
  <si>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</si>
  <si>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</si>
  <si>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</si>
  <si>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</si>
  <si>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</si>
  <si>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</si>
  <si>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</si>
  <si>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</si>
  <si>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</si>
  <si>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</si>
  <si>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</si>
  <si>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</si>
  <si>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</si>
  <si>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</si>
  <si>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</si>
  <si>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</si>
  <si>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</si>
  <si>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</si>
  <si>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</si>
  <si>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</si>
  <si>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</si>
  <si>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</si>
  <si>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</si>
  <si>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</si>
  <si>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</si>
  <si>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</si>
  <si>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</si>
  <si>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</si>
  <si>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</si>
  <si>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</si>
  <si>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</si>
  <si>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</si>
  <si>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</si>
  <si>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</si>
  <si>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</si>
  <si>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</si>
  <si>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</si>
  <si>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</si>
  <si>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</si>
  <si>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</si>
  <si>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</si>
  <si>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</si>
  <si>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</si>
  <si>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</si>
  <si>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</si>
  <si>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</si>
  <si>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</si>
  <si>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</si>
  <si>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</si>
  <si>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</si>
  <si>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</si>
  <si>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</si>
  <si>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</si>
  <si>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</si>
  <si>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</si>
  <si>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</si>
  <si>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</si>
  <si>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</si>
  <si>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</si>
  <si>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</si>
  <si>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</si>
  <si>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</si>
  <si>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</si>
  <si>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</si>
  <si>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</si>
  <si>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</si>
  <si>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</si>
  <si>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</si>
  <si>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</si>
  <si>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</si>
  <si>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</si>
  <si>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</si>
  <si>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</si>
  <si>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</si>
  <si>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</si>
  <si>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</si>
  <si>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</si>
  <si>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</si>
  <si>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</si>
  <si>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</si>
  <si>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</si>
  <si>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</si>
  <si>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</si>
  <si>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</si>
  <si>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</si>
  <si>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</si>
  <si>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</si>
  <si>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</si>
  <si>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</si>
  <si>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</si>
  <si>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</si>
  <si>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</si>
  <si>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</si>
  <si>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</si>
  <si>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</si>
  <si>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</si>
  <si>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</si>
  <si>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</si>
  <si>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</si>
  <si>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</si>
  <si>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</si>
  <si>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</si>
  <si>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</si>
  <si>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</si>
  <si>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</si>
  <si>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</si>
  <si>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</si>
  <si>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</si>
  <si>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</si>
  <si>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</si>
  <si>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</si>
  <si>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</si>
  <si>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</si>
  <si>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</si>
  <si>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</si>
  <si>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</si>
  <si>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</si>
  <si>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</si>
  <si>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</si>
  <si>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</si>
  <si>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</si>
  <si>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</si>
  <si>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</si>
  <si>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</si>
  <si>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</si>
  <si>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</si>
  <si>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</si>
  <si>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</si>
  <si>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</si>
  <si>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</si>
  <si>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</si>
  <si>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</si>
  <si>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</si>
  <si>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</si>
  <si>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</si>
  <si>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</si>
  <si>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</si>
  <si>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</si>
  <si>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</si>
  <si>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</si>
  <si>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</si>
  <si>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</si>
  <si>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</si>
  <si>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</si>
  <si>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</si>
  <si>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</si>
  <si>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</si>
  <si>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</si>
  <si>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</si>
  <si>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</si>
  <si>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</si>
  <si>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</si>
  <si>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</si>
  <si>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</si>
  <si>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</si>
  <si>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</si>
  <si>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</si>
  <si>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</si>
  <si>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</si>
  <si>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</si>
  <si>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</si>
  <si>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</si>
  <si>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</si>
  <si>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</si>
  <si>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</si>
  <si>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</si>
  <si>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</si>
  <si>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</si>
  <si>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</si>
  <si>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</si>
  <si>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</si>
  <si>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</si>
  <si>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</si>
  <si>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</si>
  <si>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</si>
  <si>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</si>
  <si>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</si>
  <si>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</si>
  <si>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</si>
  <si>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</si>
  <si>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</si>
  <si>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</si>
  <si>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</si>
  <si>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</si>
  <si>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</si>
  <si>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</si>
  <si>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</si>
  <si>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</si>
  <si>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</si>
  <si>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</si>
  <si>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</si>
  <si>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</si>
  <si>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</si>
  <si>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</si>
  <si>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</si>
  <si>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</si>
  <si>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</si>
  <si>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</si>
  <si>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</si>
  <si>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</si>
  <si>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</si>
  <si>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</si>
  <si>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</si>
  <si>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</si>
  <si>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</si>
  <si>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</si>
  <si>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</si>
  <si>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</si>
  <si>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</si>
  <si>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</si>
  <si>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</si>
  <si>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</si>
  <si>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</si>
  <si>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</si>
  <si>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</si>
  <si>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</si>
  <si>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</si>
  <si>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</si>
  <si>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</si>
  <si>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</si>
  <si>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</si>
  <si>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</si>
  <si>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</si>
  <si>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</si>
  <si>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</si>
  <si>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</si>
  <si>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</si>
  <si>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</si>
  <si>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</si>
  <si>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</si>
  <si>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</si>
  <si>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</si>
  <si>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</si>
  <si>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</si>
  <si>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</si>
  <si>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</si>
  <si>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</si>
  <si>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</si>
  <si>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</si>
  <si>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</si>
  <si>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</si>
  <si>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</si>
  <si>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</si>
  <si>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</si>
  <si>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</si>
  <si>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</si>
  <si>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</si>
  <si>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</si>
  <si>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</si>
  <si>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</si>
  <si>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</si>
  <si>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</si>
  <si>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</si>
  <si>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</si>
  <si>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</si>
  <si>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</si>
  <si>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</si>
  <si>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</si>
  <si>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</si>
  <si>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</si>
  <si>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</si>
  <si>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</si>
  <si>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</si>
  <si>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</si>
  <si>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</si>
  <si>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</si>
  <si>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</si>
  <si>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</si>
  <si>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</si>
  <si>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</si>
  <si>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</si>
  <si>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</si>
  <si>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</si>
  <si>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</si>
  <si>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</si>
  <si>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</si>
  <si>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</si>
  <si>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</si>
  <si>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</si>
  <si>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</si>
  <si>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</si>
  <si>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</si>
  <si>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</si>
  <si>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</si>
  <si>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</si>
  <si>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</si>
  <si>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</si>
  <si>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</si>
  <si>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</si>
  <si>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</si>
  <si>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</si>
  <si>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</si>
  <si>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</si>
  <si>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</si>
  <si>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</si>
  <si>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</si>
  <si>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</si>
  <si>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</si>
  <si>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</si>
  <si>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</si>
  <si>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</si>
  <si>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</si>
  <si>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</si>
  <si>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</si>
  <si>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</si>
  <si>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</si>
  <si>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</si>
  <si>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</si>
  <si>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</si>
  <si>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</si>
  <si>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</si>
  <si>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</si>
  <si>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</si>
  <si>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</si>
  <si>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</si>
  <si>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</si>
  <si>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</si>
  <si>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</si>
  <si>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</si>
  <si>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</si>
  <si>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</si>
  <si>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</si>
  <si>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</si>
  <si>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</si>
  <si>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</si>
  <si>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</si>
  <si>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</si>
  <si>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</si>
  <si>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</si>
  <si>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</si>
  <si>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</si>
  <si>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</si>
  <si>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</si>
  <si>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</si>
  <si>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</si>
  <si>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</si>
  <si>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</si>
  <si>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</si>
  <si>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</si>
  <si>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</si>
  <si>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</si>
  <si>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</si>
  <si>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</si>
  <si>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</si>
  <si>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</si>
  <si>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</si>
  <si>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</si>
  <si>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</si>
  <si>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</si>
  <si>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</si>
  <si>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</si>
  <si>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</si>
  <si>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</si>
  <si>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</si>
  <si>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</si>
  <si>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</si>
  <si>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</si>
  <si>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</si>
  <si>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</si>
  <si>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</si>
  <si>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</si>
  <si>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</si>
  <si>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</si>
  <si>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</si>
  <si>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</si>
  <si>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</si>
  <si>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</si>
  <si>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</si>
  <si>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</si>
  <si>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</si>
  <si>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</si>
  <si>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</si>
  <si>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</si>
  <si>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</si>
  <si>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</si>
  <si>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</si>
  <si>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</si>
  <si>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</si>
  <si>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</si>
  <si>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</si>
  <si>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</si>
  <si>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</si>
  <si>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</si>
  <si>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</si>
  <si>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</si>
  <si>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</si>
  <si>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</si>
  <si>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</si>
  <si>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</si>
  <si>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</si>
  <si>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</si>
  <si>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</si>
  <si>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</si>
  <si>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</si>
  <si>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</si>
  <si>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</si>
  <si>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</si>
  <si>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</si>
  <si>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</si>
  <si>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</si>
  <si>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</si>
  <si>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</si>
  <si>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</si>
  <si>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</si>
  <si>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</si>
  <si>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</si>
  <si>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</si>
  <si>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</si>
  <si>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</si>
  <si>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</si>
  <si>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</si>
  <si>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</si>
  <si>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</si>
  <si>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</si>
  <si>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</si>
  <si>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</si>
  <si>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</si>
  <si>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</si>
  <si>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</si>
  <si>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</si>
  <si>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</si>
  <si>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</si>
  <si>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</si>
  <si>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</si>
  <si>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</si>
  <si>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</si>
  <si>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</si>
  <si>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</si>
  <si>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</si>
  <si>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</si>
  <si>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</si>
  <si>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</si>
  <si>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</si>
  <si>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</si>
  <si>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</si>
  <si>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</si>
  <si>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</si>
  <si>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</si>
  <si>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</si>
  <si>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</si>
  <si>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</si>
  <si>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</si>
  <si>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</si>
  <si>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</si>
  <si>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</si>
  <si>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</si>
  <si>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</si>
  <si>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</si>
  <si>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</si>
  <si>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</si>
  <si>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</si>
  <si>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</si>
  <si>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</si>
  <si>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</si>
  <si>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</si>
  <si>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</si>
  <si>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</si>
  <si>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</si>
  <si>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</si>
  <si>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</si>
  <si>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</si>
  <si>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</si>
  <si>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</si>
  <si>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</si>
  <si>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</si>
  <si>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</si>
  <si>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</si>
  <si>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</si>
  <si>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</si>
  <si>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</si>
  <si>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</si>
  <si>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</si>
  <si>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</si>
  <si>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</si>
  <si>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</si>
  <si>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</si>
  <si>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</si>
  <si>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</si>
  <si>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</si>
  <si>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</si>
  <si>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</si>
  <si>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</si>
  <si>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</si>
  <si>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</si>
  <si>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</si>
  <si>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</si>
  <si>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</si>
  <si>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</si>
  <si>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</si>
  <si>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</si>
  <si>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</si>
  <si>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</si>
  <si>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</si>
  <si>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</si>
  <si>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</si>
  <si>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</si>
  <si>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</si>
  <si>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</si>
  <si>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</si>
  <si>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</si>
  <si>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</si>
  <si>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</si>
  <si>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</si>
  <si>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</si>
  <si>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</si>
  <si>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</si>
  <si>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</si>
  <si>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</si>
  <si>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</si>
  <si>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</si>
  <si>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</si>
  <si>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</si>
  <si>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</si>
  <si>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</si>
  <si>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</si>
  <si>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</si>
  <si>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</si>
  <si>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</si>
  <si>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</si>
  <si>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</si>
  <si>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</si>
  <si>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</si>
  <si>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</si>
  <si>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</si>
  <si>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</si>
  <si>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</si>
  <si>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</si>
  <si>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</si>
  <si>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</si>
  <si>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</si>
  <si>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</si>
  <si>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</si>
  <si>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</si>
  <si>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</si>
  <si>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</si>
  <si>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</si>
  <si>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</si>
  <si>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</si>
  <si>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</si>
  <si>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</si>
  <si>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</si>
  <si>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</si>
  <si>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</si>
  <si>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</si>
  <si>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</si>
  <si>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</si>
  <si>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</si>
  <si>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</si>
  <si>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</si>
  <si>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</si>
  <si>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</si>
  <si>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</si>
  <si>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</si>
  <si>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</si>
  <si>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</si>
  <si>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</si>
  <si>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</si>
  <si>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</si>
  <si>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</si>
  <si>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</si>
  <si>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</si>
  <si>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</si>
  <si>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</si>
  <si>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</si>
  <si>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</si>
  <si>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</si>
  <si>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</si>
  <si>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</si>
  <si>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</si>
  <si>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</si>
  <si>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</si>
  <si>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</si>
  <si>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</si>
  <si>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</si>
  <si>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</si>
  <si>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</si>
  <si>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</si>
  <si>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</si>
  <si>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</si>
  <si>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</si>
  <si>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</si>
  <si>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</si>
  <si>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</si>
  <si>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</si>
  <si>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</si>
  <si>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</si>
  <si>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</si>
  <si>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</si>
  <si>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</si>
  <si>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</si>
  <si>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</si>
  <si>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</si>
  <si>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</si>
  <si>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</si>
  <si>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</si>
  <si>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</si>
  <si>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</si>
  <si>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</si>
  <si>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</si>
  <si>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</si>
  <si>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</si>
  <si>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</si>
  <si>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</si>
  <si>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</si>
  <si>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</si>
  <si>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</si>
  <si>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</si>
  <si>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</si>
  <si>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</si>
  <si>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</si>
  <si>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</si>
  <si>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</si>
  <si>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</si>
  <si>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</si>
  <si>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</si>
  <si>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</si>
  <si>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</si>
  <si>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</si>
  <si>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</si>
  <si>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</si>
  <si>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</si>
  <si>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</si>
  <si>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</si>
  <si>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</si>
  <si>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</si>
  <si>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</si>
  <si>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</si>
  <si>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</si>
  <si>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</si>
  <si>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</si>
  <si>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</si>
  <si>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</si>
  <si>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</si>
  <si>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</si>
  <si>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</si>
  <si>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</si>
  <si>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</si>
  <si>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</si>
  <si>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</si>
  <si>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</si>
  <si>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</si>
  <si>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</si>
  <si>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</si>
  <si>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</si>
  <si>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</si>
  <si>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</si>
  <si>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</si>
  <si>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</si>
  <si>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</si>
  <si>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</si>
  <si>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</si>
  <si>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</si>
  <si>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</si>
  <si>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</si>
  <si>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</si>
  <si>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</si>
  <si>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</si>
  <si>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</si>
  <si>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</si>
  <si>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</si>
  <si>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</si>
  <si>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</si>
  <si>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</si>
  <si>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</si>
  <si>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</si>
  <si>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</si>
  <si>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</si>
  <si>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</si>
  <si>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</si>
  <si>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</si>
  <si>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</si>
  <si>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</si>
  <si>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</si>
  <si>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</si>
  <si>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</si>
  <si>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</si>
  <si>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</si>
  <si>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</si>
  <si>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</si>
  <si>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</si>
  <si>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</si>
  <si>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</si>
  <si>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</si>
  <si>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</si>
  <si>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</si>
  <si>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</si>
  <si>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</si>
  <si>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</si>
  <si>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</si>
  <si>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</si>
  <si>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</si>
  <si>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</si>
  <si>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</si>
  <si>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</si>
  <si>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</si>
  <si>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</si>
  <si>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</si>
  <si>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</si>
  <si>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</si>
  <si>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</si>
  <si>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</si>
  <si>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</si>
  <si>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</si>
  <si>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</si>
  <si>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</si>
  <si>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</si>
  <si>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</si>
  <si>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</si>
  <si>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</si>
  <si>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</si>
  <si>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</si>
  <si>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</si>
  <si>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</si>
  <si>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</si>
  <si>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</si>
  <si>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</si>
  <si>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</si>
  <si>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</si>
  <si>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</si>
  <si>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</si>
  <si>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</si>
  <si>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</si>
  <si>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</si>
  <si>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</si>
  <si>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</si>
  <si>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</si>
  <si>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</si>
  <si>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</si>
  <si>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</si>
  <si>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</si>
  <si>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</si>
  <si>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</si>
  <si>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</si>
  <si>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</si>
  <si>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</si>
  <si>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</si>
  <si>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</si>
  <si>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</si>
  <si>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</si>
  <si>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</si>
  <si>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</si>
  <si>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</si>
  <si>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</si>
  <si>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</si>
  <si>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</si>
  <si>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</si>
  <si>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</si>
  <si>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</si>
  <si>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</si>
  <si>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</si>
  <si>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</si>
  <si>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</si>
  <si>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</si>
  <si>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</si>
  <si>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</si>
  <si>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</si>
  <si>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</si>
  <si>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</si>
  <si>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</si>
  <si>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</si>
  <si>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</si>
  <si>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</si>
  <si>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</si>
  <si>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</si>
  <si>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</si>
  <si>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</si>
  <si>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</si>
  <si>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</si>
  <si>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</si>
  <si>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</si>
  <si>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</si>
  <si>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</si>
  <si>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</si>
  <si>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</si>
  <si>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</si>
  <si>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</si>
  <si>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</si>
  <si>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</si>
  <si>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</si>
  <si>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</si>
  <si>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</si>
  <si>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</si>
  <si>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</si>
  <si>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</si>
  <si>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</si>
  <si>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</si>
  <si>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</si>
  <si>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</si>
  <si>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</si>
  <si>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</si>
  <si>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</si>
  <si>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</si>
  <si>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</si>
  <si>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</si>
  <si>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</si>
  <si>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</si>
  <si>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</si>
  <si>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</si>
  <si>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</si>
  <si>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</si>
  <si>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</si>
  <si>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</si>
  <si>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</si>
  <si>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</si>
  <si>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</si>
  <si>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</si>
  <si>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</si>
  <si>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</si>
  <si>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</si>
  <si>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</si>
  <si>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</si>
  <si>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</si>
  <si>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</si>
  <si>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</si>
  <si>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</si>
  <si>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</si>
  <si>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</si>
  <si>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</si>
  <si>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</si>
  <si>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</si>
  <si>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</si>
  <si>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</si>
  <si>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</si>
  <si>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</si>
  <si>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</si>
  <si>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</si>
  <si>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</si>
  <si>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</si>
  <si>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</si>
  <si>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</si>
  <si>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</si>
  <si>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</si>
  <si>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</si>
  <si>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</si>
  <si>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</si>
  <si>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</si>
  <si>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</si>
  <si>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</si>
  <si>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</si>
  <si>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</si>
  <si>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</si>
  <si>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</si>
  <si>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</si>
  <si>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</si>
  <si>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</si>
  <si>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</si>
  <si>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</si>
  <si>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</si>
  <si>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</si>
  <si>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</si>
  <si>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</si>
  <si>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</si>
  <si>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</si>
  <si>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</si>
  <si>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</si>
  <si>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</si>
  <si>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</si>
  <si>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</si>
  <si>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</si>
  <si>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</si>
  <si>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</si>
  <si>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</si>
  <si>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</si>
  <si>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</si>
  <si>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</si>
  <si>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</si>
  <si>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</si>
  <si>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</si>
  <si>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</si>
  <si>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</si>
  <si>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</si>
  <si>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</si>
  <si>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</si>
  <si>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</si>
  <si>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</si>
  <si>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</si>
  <si>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</si>
  <si>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</si>
  <si>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</si>
  <si>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</si>
  <si>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</si>
  <si>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</si>
  <si>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</si>
  <si>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</si>
  <si>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</si>
  <si>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</si>
  <si>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</si>
  <si>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</si>
  <si>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</si>
  <si>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</si>
  <si>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</si>
  <si>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</si>
  <si>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</si>
  <si>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</si>
  <si>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</si>
  <si>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</si>
  <si>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</si>
  <si>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</si>
  <si>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</si>
  <si>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</si>
  <si>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</si>
  <si>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</si>
  <si>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</si>
  <si>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</si>
  <si>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</si>
  <si>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</si>
  <si>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</si>
  <si>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</si>
  <si>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</si>
  <si>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</si>
  <si>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</si>
  <si>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</si>
  <si>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</si>
  <si>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</si>
  <si>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</si>
  <si>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</si>
  <si>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</si>
  <si>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</si>
  <si>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</si>
  <si>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</si>
  <si>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</si>
  <si>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</si>
  <si>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</si>
  <si>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</si>
  <si>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</si>
  <si>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</si>
  <si>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</si>
  <si>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</si>
  <si>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</si>
  <si>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</si>
  <si>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</si>
  <si>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</si>
  <si>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</si>
  <si>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</si>
  <si>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</si>
  <si>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</si>
  <si>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</si>
  <si>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</si>
  <si>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</si>
  <si>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</si>
  <si>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</si>
  <si>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</si>
  <si>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</si>
  <si>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</si>
  <si>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</si>
  <si>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</si>
  <si>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</si>
  <si>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</si>
  <si>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</si>
  <si>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</si>
  <si>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</si>
  <si>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</si>
  <si>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</si>
  <si>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</si>
  <si>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</si>
  <si>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</si>
  <si>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</si>
  <si>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</si>
  <si>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</si>
  <si>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</si>
  <si>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</si>
  <si>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</si>
  <si>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</si>
  <si>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</si>
  <si>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</si>
  <si>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</si>
  <si>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</si>
  <si>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</si>
  <si>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</si>
  <si>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</si>
  <si>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</si>
  <si>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</si>
  <si>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</si>
  <si>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</si>
  <si>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</si>
  <si>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</si>
  <si>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</si>
  <si>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</si>
  <si>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</si>
  <si>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</si>
  <si>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</si>
  <si>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</si>
  <si>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</si>
  <si>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</si>
  <si>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</si>
  <si>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</si>
  <si>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</si>
  <si>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</si>
  <si>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</si>
  <si>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</si>
  <si>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</si>
  <si>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</si>
  <si>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</si>
  <si>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</si>
  <si>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</si>
  <si>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</si>
  <si>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</si>
  <si>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</si>
  <si>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</si>
  <si>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</si>
  <si>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</si>
  <si>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</si>
  <si>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</si>
  <si>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</si>
  <si>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</si>
  <si>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</si>
  <si>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</si>
  <si>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</si>
  <si>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</si>
  <si>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</si>
  <si>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</si>
  <si>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</si>
  <si>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</si>
  <si>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</si>
  <si>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</si>
  <si>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</si>
  <si>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</si>
  <si>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</si>
  <si>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</si>
  <si>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</si>
  <si>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</si>
  <si>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</si>
  <si>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</si>
  <si>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</si>
  <si>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</si>
  <si>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</si>
  <si>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</si>
  <si>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</si>
  <si>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</si>
  <si>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</si>
  <si>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</si>
  <si>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</si>
  <si>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</si>
  <si>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</si>
  <si>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</si>
  <si>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</si>
  <si>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</si>
  <si>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</si>
  <si>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</si>
  <si>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</si>
  <si>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</si>
  <si>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</si>
  <si>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</si>
  <si>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</si>
  <si>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</si>
  <si>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</si>
  <si>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</si>
  <si>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</si>
  <si>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</si>
  <si>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</si>
  <si>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</si>
  <si>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</si>
  <si>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</si>
  <si>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</si>
  <si>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</si>
  <si>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</si>
  <si>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</si>
  <si>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</si>
  <si>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</si>
  <si>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</si>
  <si>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</si>
  <si>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</si>
  <si>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</si>
  <si>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</si>
  <si>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</si>
  <si>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</si>
  <si>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</si>
  <si>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</si>
  <si>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</si>
  <si>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</si>
  <si>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</si>
  <si>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</si>
  <si>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</si>
  <si>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</si>
  <si>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</si>
  <si>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</si>
  <si>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</si>
  <si>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</si>
  <si>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</si>
  <si>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</si>
  <si>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</si>
  <si>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</si>
  <si>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</si>
  <si>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</si>
  <si>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</si>
  <si>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</si>
  <si>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</si>
  <si>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</si>
  <si>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</si>
  <si>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</si>
  <si>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</si>
  <si>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</si>
  <si>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</si>
  <si>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</si>
  <si>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</si>
  <si>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</si>
  <si>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</si>
  <si>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</si>
  <si>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</si>
  <si>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</si>
  <si>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</si>
  <si>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</si>
  <si>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</si>
  <si>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</si>
  <si>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</si>
  <si>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</si>
  <si>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</si>
  <si>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</si>
  <si>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</si>
  <si>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</si>
  <si>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</si>
  <si>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</si>
  <si>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</si>
  <si>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</si>
  <si>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</si>
  <si>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</si>
  <si>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</si>
  <si>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</si>
  <si>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</si>
  <si>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</si>
  <si>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</si>
  <si>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</si>
  <si>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</si>
  <si>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</si>
  <si>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</si>
  <si>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</si>
  <si>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</si>
  <si>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</si>
  <si>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</si>
  <si>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</si>
  <si>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</si>
  <si>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</si>
  <si>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</si>
  <si>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</si>
  <si>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</si>
  <si>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</si>
  <si>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</si>
  <si>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</si>
  <si>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</si>
  <si>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</si>
  <si>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</si>
  <si>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</si>
  <si>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</si>
  <si>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</si>
  <si>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</si>
  <si>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</si>
  <si>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</si>
  <si>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</si>
  <si>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</si>
  <si>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</si>
  <si>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</si>
  <si>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</si>
  <si>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</si>
  <si>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</si>
  <si>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</si>
  <si>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</si>
  <si>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</si>
  <si>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</si>
  <si>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</si>
  <si>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</si>
  <si>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</si>
  <si>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</si>
  <si>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</si>
  <si>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</si>
  <si>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</si>
  <si>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</si>
  <si>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</si>
  <si>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</si>
  <si>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</si>
  <si>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</si>
  <si>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</si>
  <si>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</si>
  <si>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</si>
  <si>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</si>
  <si>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</si>
  <si>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</si>
  <si>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</si>
  <si>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</si>
  <si>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</si>
  <si>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</si>
  <si>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</si>
  <si>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</si>
  <si>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</si>
  <si>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</si>
  <si>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</si>
  <si>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</si>
  <si>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</si>
  <si>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</si>
  <si>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</si>
  <si>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</si>
  <si>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</si>
  <si>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</si>
  <si>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</si>
  <si>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</si>
  <si>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</si>
  <si>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</si>
  <si>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</si>
  <si>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</si>
  <si>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</si>
  <si>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</si>
  <si>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</si>
  <si>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</si>
  <si>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</si>
  <si>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</si>
  <si>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</si>
  <si>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</si>
  <si>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</si>
  <si>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</si>
  <si>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</si>
  <si>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</si>
  <si>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</si>
  <si>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</si>
  <si>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</si>
  <si>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</si>
  <si>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</si>
  <si>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</si>
  <si>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</si>
  <si>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</si>
  <si>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</si>
  <si>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</si>
  <si>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</si>
  <si>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</si>
  <si>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</si>
  <si>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</si>
  <si>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</si>
  <si>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</si>
  <si>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</si>
  <si>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</si>
  <si>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</si>
  <si>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</si>
  <si>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</si>
  <si>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</si>
  <si>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</si>
  <si>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</si>
  <si>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</si>
  <si>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</si>
  <si>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</si>
  <si>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</si>
  <si>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</si>
  <si>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</si>
  <si>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</si>
  <si>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</si>
  <si>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</si>
  <si>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</si>
  <si>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</si>
  <si>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</si>
  <si>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</si>
  <si>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</si>
  <si>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</si>
  <si>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</si>
  <si>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</si>
  <si>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</si>
  <si>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</si>
  <si>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</si>
  <si>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</si>
  <si>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</si>
  <si>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</si>
  <si>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</si>
  <si>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</si>
  <si>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</si>
  <si>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</si>
  <si>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</si>
  <si>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</si>
  <si>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</si>
  <si>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</si>
  <si>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</si>
  <si>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</si>
  <si>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</si>
  <si>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</si>
  <si>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</si>
  <si>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</si>
  <si>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</si>
  <si>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</si>
  <si>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</si>
  <si>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</si>
  <si>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</si>
  <si>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</si>
  <si>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</si>
  <si>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</si>
  <si>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</si>
  <si>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</si>
  <si>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</si>
  <si>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</si>
  <si>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</si>
  <si>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</si>
  <si>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</si>
  <si>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</si>
  <si>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</si>
  <si>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</si>
  <si>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</si>
  <si>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</si>
  <si>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</si>
  <si>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</si>
  <si>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</si>
  <si>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</si>
  <si>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</si>
  <si>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</si>
  <si>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</si>
  <si>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</si>
  <si>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</si>
  <si>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</si>
  <si>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</si>
  <si>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</si>
  <si>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</si>
  <si>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</si>
  <si>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</si>
  <si>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</si>
  <si>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</si>
  <si>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</si>
  <si>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</si>
  <si>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</si>
  <si>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</si>
  <si>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</si>
  <si>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</si>
  <si>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</si>
  <si>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</si>
  <si>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</si>
  <si>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</si>
  <si>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</si>
  <si>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</si>
  <si>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</si>
  <si>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</si>
  <si>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</si>
  <si>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</si>
  <si>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</si>
  <si>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</si>
  <si>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</si>
  <si>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</si>
  <si>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</si>
  <si>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</si>
  <si>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</si>
  <si>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</si>
  <si>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</si>
  <si>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</si>
  <si>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</si>
  <si>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</si>
  <si>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</si>
  <si>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</si>
  <si>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</si>
  <si>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</si>
  <si>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</si>
  <si>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</si>
  <si>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</si>
  <si>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</si>
  <si>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</si>
  <si>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</si>
  <si>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</si>
  <si>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</si>
  <si>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</si>
  <si>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</si>
  <si>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</si>
  <si>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</si>
  <si>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</si>
  <si>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</si>
  <si>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</si>
  <si>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</si>
  <si>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</si>
  <si>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</si>
  <si>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</si>
  <si>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</si>
  <si>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</si>
  <si>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</si>
  <si>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</si>
  <si>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</si>
  <si>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</si>
  <si>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</si>
  <si>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</si>
  <si>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</si>
  <si>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</si>
  <si>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</si>
  <si>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</si>
  <si>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</si>
  <si>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</si>
  <si>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</si>
  <si>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</si>
  <si>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</si>
  <si>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</si>
  <si>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</si>
  <si>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</si>
  <si>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</si>
  <si>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</si>
  <si>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</si>
  <si>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</si>
  <si>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</si>
  <si>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</si>
  <si>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</si>
  <si>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</si>
  <si>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</si>
  <si>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</si>
  <si>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</si>
  <si>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</si>
  <si>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</si>
  <si>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</si>
  <si>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</si>
  <si>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</si>
  <si>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</si>
  <si>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</si>
  <si>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</si>
  <si>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</si>
  <si>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</si>
  <si>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</si>
  <si>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</si>
  <si>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</si>
  <si>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</si>
  <si>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</si>
  <si>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</si>
  <si>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</si>
  <si>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</si>
  <si>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</si>
  <si>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</si>
  <si>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</si>
  <si>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</si>
  <si>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</si>
  <si>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</si>
  <si>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</si>
  <si>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</si>
  <si>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</si>
  <si>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</si>
  <si>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</si>
  <si>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</si>
  <si>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</si>
  <si>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</si>
  <si>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</si>
  <si>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</si>
  <si>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</si>
  <si>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</si>
  <si>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</si>
  <si>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</si>
  <si>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</si>
  <si>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</si>
  <si>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</si>
  <si>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</si>
  <si>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</si>
  <si>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</si>
  <si>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</si>
  <si>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</si>
  <si>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</si>
  <si>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</si>
  <si>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</si>
  <si>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</si>
  <si>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</si>
  <si>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</si>
  <si>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</si>
  <si>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</si>
  <si>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</si>
  <si>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</si>
  <si>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</si>
  <si>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</si>
  <si>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</si>
  <si>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</si>
  <si>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</si>
  <si>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</si>
  <si>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</si>
  <si>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</si>
  <si>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</si>
  <si>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</si>
  <si>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</si>
  <si>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</si>
  <si>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</si>
  <si>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</si>
  <si>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</si>
  <si>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</si>
  <si>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</si>
  <si>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</si>
  <si>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</si>
  <si>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</si>
  <si>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</si>
  <si>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</si>
  <si>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</si>
  <si>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</si>
  <si>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</si>
  <si>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</si>
  <si>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</si>
  <si>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</si>
  <si>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</si>
  <si>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</si>
  <si>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</si>
  <si>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</si>
  <si>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</si>
  <si>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</si>
  <si>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</si>
  <si>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</si>
  <si>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</si>
  <si>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</si>
  <si>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</si>
  <si>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</si>
  <si>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</si>
  <si>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</si>
  <si>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</si>
  <si>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</si>
  <si>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</si>
  <si>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</si>
  <si>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</si>
  <si>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</si>
  <si>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</si>
  <si>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</si>
  <si>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</si>
  <si>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</si>
  <si>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</si>
  <si>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</si>
  <si>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</si>
  <si>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</si>
  <si>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</si>
  <si>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</si>
  <si>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</si>
  <si>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</si>
  <si>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</si>
  <si>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</si>
  <si>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</si>
  <si>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</si>
  <si>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</si>
  <si>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</si>
  <si>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</si>
  <si>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</si>
  <si>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</si>
  <si>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</si>
  <si>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</si>
  <si>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</si>
  <si>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</si>
  <si>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</si>
  <si>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</si>
  <si>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</si>
  <si>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</si>
  <si>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</si>
  <si>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</si>
  <si>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</si>
  <si>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</si>
  <si>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</si>
  <si>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</si>
  <si>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</si>
  <si>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</si>
  <si>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</si>
  <si>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</si>
  <si>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</si>
  <si>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</si>
  <si>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</si>
  <si>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</si>
  <si>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</si>
  <si>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</si>
  <si>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</si>
  <si>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</si>
  <si>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</si>
  <si>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</si>
  <si>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</si>
  <si>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</si>
  <si>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</si>
  <si>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</si>
  <si>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</si>
  <si>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</si>
  <si>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</si>
  <si>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</si>
  <si>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</si>
  <si>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</si>
  <si>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</si>
  <si>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</si>
  <si>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</si>
  <si>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</si>
  <si>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</si>
  <si>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</si>
  <si>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</si>
  <si>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</si>
  <si>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</si>
  <si>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</si>
  <si>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</si>
  <si>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</si>
  <si>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</si>
  <si>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</si>
  <si>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</si>
  <si>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</si>
  <si>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</si>
  <si>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</si>
  <si>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</si>
  <si>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</si>
  <si>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</si>
  <si>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</si>
  <si>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</si>
  <si>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</si>
  <si>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</si>
  <si>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</si>
  <si>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</si>
  <si>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</si>
  <si>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</si>
  <si>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</si>
  <si>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</si>
  <si>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</si>
  <si>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</si>
  <si>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</si>
  <si>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</si>
  <si>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</si>
  <si>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</si>
  <si>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</si>
  <si>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</si>
  <si>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</si>
  <si>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</si>
  <si>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</si>
  <si>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</si>
  <si>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</si>
  <si>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</si>
  <si>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</si>
  <si>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</si>
  <si>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</si>
  <si>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</si>
  <si>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</si>
  <si>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</si>
  <si>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</si>
  <si>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</si>
  <si>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</si>
  <si>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</si>
  <si>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</si>
  <si>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</si>
  <si>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</si>
  <si>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</si>
  <si>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</si>
  <si>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</si>
  <si>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</si>
  <si>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</si>
  <si>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</si>
  <si>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</si>
  <si>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</si>
  <si>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</si>
  <si>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</si>
  <si>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</si>
  <si>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</si>
  <si>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</si>
  <si>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</si>
  <si>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</si>
  <si>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</si>
  <si>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</si>
  <si>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</si>
  <si>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</si>
  <si>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</si>
  <si>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</si>
  <si>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</si>
  <si>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</si>
  <si>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</si>
  <si>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</si>
  <si>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</si>
  <si>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</si>
  <si>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</si>
  <si>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</si>
  <si>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</si>
  <si>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</si>
  <si>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</si>
  <si>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</si>
  <si>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</si>
  <si>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</si>
  <si>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</si>
  <si>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</si>
  <si>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</si>
  <si>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</si>
  <si>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</si>
  <si>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</si>
  <si>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</si>
  <si>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</si>
  <si>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</si>
  <si>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</si>
  <si>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</si>
  <si>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</si>
  <si>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</si>
  <si>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</si>
  <si>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</si>
  <si>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</si>
  <si>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</si>
  <si>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</si>
  <si>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</si>
  <si>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</si>
  <si>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</si>
  <si>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</si>
  <si>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</si>
  <si>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</si>
  <si>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</si>
  <si>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</si>
  <si>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</si>
  <si>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</si>
  <si>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</si>
  <si>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</si>
  <si>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</si>
  <si>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</si>
  <si>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</si>
  <si>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</si>
  <si>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</si>
  <si>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</si>
  <si>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</si>
  <si>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</si>
  <si>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</si>
  <si>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</si>
  <si>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</si>
  <si>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</si>
  <si>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</si>
  <si>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</si>
  <si>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</si>
  <si>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</si>
  <si>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</si>
  <si>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</si>
  <si>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</si>
  <si>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</si>
  <si>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</si>
  <si>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</si>
  <si>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</si>
  <si>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</si>
  <si>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</si>
  <si>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</si>
  <si>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</si>
  <si>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</si>
  <si>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</si>
  <si>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</si>
  <si>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</si>
  <si>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</si>
  <si>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</si>
  <si>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</si>
  <si>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</si>
  <si>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</si>
  <si>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</si>
  <si>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</si>
  <si>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</si>
  <si>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</si>
  <si>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</si>
  <si>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</si>
  <si>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</si>
  <si>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</si>
  <si>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</si>
  <si>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</si>
  <si>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</si>
  <si>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</si>
  <si>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</si>
  <si>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</si>
  <si>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</si>
  <si>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</si>
  <si>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</si>
  <si>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</si>
  <si>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</si>
  <si>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</si>
  <si>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</si>
  <si>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</si>
  <si>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</si>
  <si>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</si>
  <si>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</si>
  <si>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</si>
  <si>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</si>
  <si>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</si>
  <si>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</si>
  <si>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</si>
  <si>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</si>
  <si>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</si>
  <si>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</si>
  <si>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</si>
  <si>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</si>
  <si>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</si>
  <si>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</si>
  <si>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</si>
  <si>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</si>
  <si>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</si>
  <si>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</si>
  <si>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</si>
  <si>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</si>
  <si>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</si>
  <si>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</si>
  <si>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</si>
  <si>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</si>
  <si>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</si>
  <si>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</si>
  <si>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</si>
  <si>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</si>
  <si>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</si>
  <si>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</si>
  <si>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</si>
  <si>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</si>
  <si>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</si>
  <si>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</si>
  <si>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</si>
  <si>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</si>
  <si>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</si>
  <si>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</si>
  <si>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</si>
  <si>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</si>
  <si>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</si>
  <si>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</si>
  <si>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</si>
  <si>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</si>
  <si>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</si>
  <si>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</si>
  <si>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</si>
  <si>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</si>
  <si>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</si>
  <si>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</si>
  <si>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</si>
  <si>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</si>
  <si>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</si>
  <si>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</si>
  <si>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</si>
  <si>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</si>
  <si>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</si>
  <si>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</si>
  <si>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</si>
  <si>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</si>
  <si>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</si>
  <si>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</si>
  <si>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</si>
  <si>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</si>
  <si>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</si>
  <si>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</si>
  <si>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</si>
  <si>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</si>
  <si>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</si>
  <si>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</si>
  <si>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</si>
  <si>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</si>
  <si>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</si>
  <si>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</si>
  <si>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</si>
  <si>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</si>
  <si>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</si>
  <si>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</si>
  <si>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</si>
  <si>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</si>
  <si>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</si>
  <si>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</si>
  <si>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</si>
  <si>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</si>
  <si>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</si>
  <si>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</si>
  <si>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</si>
  <si>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</si>
  <si>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</si>
  <si>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</si>
  <si>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</si>
  <si>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</si>
  <si>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</si>
  <si>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</si>
  <si>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</si>
  <si>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</si>
  <si>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</si>
  <si>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</si>
  <si>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</si>
  <si>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</si>
  <si>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</si>
  <si>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</si>
  <si>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</si>
  <si>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</si>
  <si>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</si>
  <si>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</si>
  <si>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</si>
  <si>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</si>
  <si>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</si>
  <si>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</si>
  <si>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</si>
  <si>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</si>
  <si>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</si>
  <si>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</si>
  <si>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</si>
  <si>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</si>
  <si>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</si>
  <si>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</si>
  <si>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</si>
  <si>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</si>
  <si>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</si>
  <si>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</si>
  <si>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</si>
  <si>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</si>
  <si>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</si>
  <si>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</si>
  <si>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</si>
  <si>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</si>
  <si>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</si>
  <si>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</si>
  <si>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</si>
  <si>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</si>
  <si>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</si>
  <si>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</si>
  <si>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</si>
  <si>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</si>
  <si>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</si>
  <si>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</si>
  <si>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</si>
  <si>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</si>
  <si>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</si>
  <si>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</si>
  <si>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</si>
  <si>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</si>
  <si>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</si>
  <si>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</si>
  <si>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</si>
  <si>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</si>
  <si>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</si>
  <si>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</si>
  <si>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</si>
  <si>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</si>
  <si>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</si>
  <si>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</si>
  <si>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</si>
  <si>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</si>
  <si>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</si>
  <si>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</si>
  <si>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</si>
  <si>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</si>
  <si>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</si>
  <si>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</si>
  <si>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</si>
  <si>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</si>
  <si>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</si>
  <si>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</si>
  <si>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</si>
  <si>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</si>
  <si>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</si>
  <si>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</si>
  <si>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</si>
  <si>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</si>
  <si>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</si>
  <si>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</si>
  <si>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</si>
  <si>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</si>
  <si>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</si>
  <si>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</si>
  <si>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</si>
  <si>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</si>
  <si>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</si>
  <si>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</si>
  <si>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</si>
  <si>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</si>
  <si>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</si>
  <si>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</si>
  <si>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</si>
  <si>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</si>
  <si>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</si>
  <si>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</si>
  <si>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</si>
  <si>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</si>
  <si>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</si>
  <si>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</si>
  <si>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</si>
  <si>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</si>
  <si>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</si>
  <si>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</si>
  <si>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</si>
  <si>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</si>
  <si>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</si>
  <si>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</si>
  <si>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</si>
  <si>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</si>
  <si>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</si>
  <si>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</si>
  <si>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</si>
  <si>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</si>
  <si>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</si>
  <si>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</si>
  <si>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</si>
  <si>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</si>
  <si>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</si>
  <si>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</si>
  <si>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</si>
  <si>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</si>
  <si>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</si>
  <si>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</si>
  <si>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</si>
  <si>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</si>
  <si>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</si>
  <si>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</si>
  <si>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</si>
  <si>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</si>
  <si>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</si>
  <si>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</si>
  <si>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</si>
  <si>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</si>
  <si>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</si>
  <si>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</si>
  <si>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</si>
  <si>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</si>
  <si>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</si>
  <si>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</si>
  <si>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</si>
  <si>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</si>
  <si>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</si>
  <si>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</si>
  <si>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</si>
  <si>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</si>
  <si>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</si>
  <si>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</si>
  <si>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</si>
  <si>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</si>
  <si>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</si>
  <si>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</si>
  <si>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</si>
  <si>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</si>
  <si>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</si>
  <si>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</si>
  <si>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</si>
  <si>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</si>
  <si>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</si>
  <si>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</si>
  <si>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</si>
  <si>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</si>
  <si>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</si>
  <si>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</si>
  <si>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</si>
  <si>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</si>
  <si>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</si>
  <si>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</si>
  <si>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</si>
  <si>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</si>
  <si>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</si>
  <si>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</si>
  <si>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</si>
  <si>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</si>
  <si>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</si>
  <si>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</si>
  <si>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</si>
  <si>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</si>
  <si>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</si>
  <si>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</si>
  <si>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</si>
  <si>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</si>
  <si>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</si>
  <si>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</si>
  <si>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</si>
  <si>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</si>
  <si>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</si>
  <si>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</si>
  <si>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</si>
  <si>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</si>
  <si>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</si>
  <si>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</si>
  <si>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</si>
  <si>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</si>
  <si>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</si>
  <si>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</si>
  <si>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</si>
  <si>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</si>
  <si>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</si>
  <si>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</si>
  <si>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</si>
  <si>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</si>
  <si>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</si>
  <si>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</si>
  <si>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</si>
  <si>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</si>
  <si>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</si>
  <si>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</si>
  <si>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</si>
  <si>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</si>
  <si>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</si>
  <si>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</si>
  <si>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</si>
  <si>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</si>
  <si>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</si>
  <si>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</si>
  <si>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</si>
  <si>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</si>
  <si>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</si>
  <si>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</si>
  <si>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</si>
  <si>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</si>
  <si>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</si>
  <si>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</si>
  <si>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</si>
  <si>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</si>
  <si>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</si>
  <si>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</si>
  <si>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</si>
  <si>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</si>
  <si>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</si>
  <si>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</si>
  <si>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</si>
  <si>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</si>
  <si>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</si>
  <si>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</si>
  <si>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</si>
  <si>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</si>
  <si>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</si>
  <si>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</si>
  <si>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</si>
  <si>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</si>
  <si>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</si>
  <si>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</si>
  <si>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</si>
  <si>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</si>
  <si>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</si>
  <si>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</si>
  <si>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</si>
  <si>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</si>
  <si>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</si>
  <si>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</si>
  <si>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</si>
  <si>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</si>
  <si>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</si>
  <si>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</si>
  <si>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</si>
  <si>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</si>
  <si>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</si>
  <si>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</si>
  <si>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</si>
  <si>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</si>
  <si>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</si>
  <si>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</si>
  <si>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</si>
  <si>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</si>
  <si>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</si>
  <si>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</si>
  <si>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</si>
  <si>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</si>
  <si>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</si>
  <si>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</si>
  <si>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</si>
  <si>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</si>
  <si>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</si>
  <si>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</si>
  <si>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</si>
  <si>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</si>
  <si>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</si>
  <si>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</si>
  <si>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</si>
  <si>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</si>
  <si>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</si>
  <si>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</si>
  <si>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</si>
  <si>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</si>
  <si>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</si>
  <si>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</si>
  <si>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</si>
  <si>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</si>
  <si>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</si>
  <si>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</si>
  <si>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</si>
  <si>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</si>
  <si>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</si>
  <si>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</si>
  <si>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</si>
  <si>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</si>
  <si>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</si>
  <si>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</si>
  <si>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</si>
  <si>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</si>
  <si>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</si>
  <si>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</si>
  <si>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</si>
  <si>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</si>
  <si>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</si>
  <si>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</si>
  <si>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</si>
  <si>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</si>
  <si>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</si>
  <si>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</si>
  <si>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</si>
  <si>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</si>
  <si>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</si>
  <si>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</si>
  <si>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</si>
  <si>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</si>
  <si>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</si>
  <si>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</si>
  <si>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</si>
  <si>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</si>
  <si>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</si>
  <si>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</si>
  <si>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</si>
  <si>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</si>
  <si>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</si>
  <si>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</si>
  <si>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</si>
  <si>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</si>
  <si>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</si>
  <si>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</si>
  <si>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</si>
  <si>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</si>
  <si>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</si>
  <si>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</si>
  <si>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</si>
  <si>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</si>
  <si>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</si>
  <si>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</si>
  <si>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</si>
  <si>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</si>
  <si>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</si>
  <si>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</si>
  <si>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</si>
  <si>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</si>
  <si>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</si>
  <si>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</si>
  <si>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</si>
  <si>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</si>
  <si>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</si>
  <si>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</si>
  <si>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</si>
  <si>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</si>
  <si>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</si>
  <si>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</si>
  <si>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</si>
  <si>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</si>
  <si>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</si>
  <si>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</si>
  <si>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</si>
  <si>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</si>
  <si>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</si>
  <si>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</si>
  <si>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</si>
  <si>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</si>
  <si>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</si>
  <si>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</si>
  <si>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</si>
  <si>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</si>
  <si>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</si>
  <si>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</si>
  <si>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</si>
  <si>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</si>
  <si>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</si>
  <si>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</si>
  <si>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</si>
  <si>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</si>
  <si>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</si>
  <si>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</si>
  <si>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</si>
  <si>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</si>
  <si>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</si>
  <si>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</si>
  <si>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</si>
  <si>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</si>
  <si>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</si>
  <si>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</si>
  <si>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</si>
  <si>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</si>
  <si>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</si>
  <si>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</si>
  <si>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</si>
  <si>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</si>
  <si>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</si>
  <si>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</si>
  <si>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</si>
  <si>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</si>
  <si>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</si>
  <si>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</si>
  <si>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</si>
  <si>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</si>
  <si>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</si>
  <si>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</si>
  <si>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</si>
  <si>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</si>
  <si>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</si>
  <si>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</si>
  <si>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</si>
  <si>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</si>
  <si>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</si>
  <si>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</si>
  <si>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</si>
  <si>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</si>
  <si>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</si>
  <si>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</si>
  <si>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</si>
  <si>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</si>
  <si>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</si>
  <si>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</si>
  <si>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</si>
  <si>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</si>
  <si>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</si>
  <si>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</si>
  <si>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</si>
  <si>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</si>
  <si>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</si>
  <si>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</si>
  <si>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</si>
  <si>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</si>
  <si>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</si>
  <si>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</si>
  <si>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</si>
  <si>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</si>
  <si>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</si>
  <si>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</si>
  <si>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</si>
  <si>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</si>
  <si>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</si>
  <si>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</si>
  <si>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</si>
  <si>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</si>
  <si>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</si>
  <si>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</si>
  <si>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</si>
  <si>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</si>
  <si>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</si>
  <si>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</si>
  <si>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</si>
  <si>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</si>
  <si>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</si>
  <si>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</si>
  <si>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</si>
  <si>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</si>
  <si>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</si>
  <si>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</si>
  <si>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</si>
  <si>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</si>
  <si>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</si>
  <si>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</si>
  <si>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</si>
  <si>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</si>
  <si>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</si>
  <si>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</si>
  <si>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</si>
  <si>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</si>
  <si>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</si>
  <si>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</si>
  <si>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</si>
  <si>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</si>
  <si>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</si>
  <si>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</si>
  <si>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</si>
  <si>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</si>
  <si>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</si>
  <si>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</si>
  <si>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</si>
  <si>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</si>
  <si>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</si>
  <si>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</si>
  <si>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</si>
  <si>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</si>
  <si>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</si>
  <si>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</si>
  <si>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</si>
  <si>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</si>
  <si>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</si>
  <si>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</si>
  <si>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</si>
  <si>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</si>
  <si>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</si>
  <si>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</si>
  <si>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</si>
  <si>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</si>
  <si>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</si>
  <si>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</si>
  <si>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</si>
  <si>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</si>
  <si>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</si>
  <si>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</si>
  <si>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</si>
  <si>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</si>
  <si>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</si>
  <si>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</si>
  <si>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</si>
  <si>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</si>
  <si>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</si>
  <si>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</si>
  <si>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</si>
  <si>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</si>
  <si>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</si>
  <si>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</si>
  <si>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</si>
  <si>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</si>
  <si>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</si>
  <si>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</si>
  <si>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</si>
  <si>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</si>
  <si>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</si>
  <si>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</si>
  <si>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</si>
  <si>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</si>
  <si>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</si>
  <si>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</si>
  <si>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</si>
  <si>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</si>
  <si>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</si>
  <si>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</si>
  <si>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</si>
  <si>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</si>
  <si>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</si>
  <si>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</si>
  <si>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</si>
  <si>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</si>
  <si>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</si>
  <si>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</si>
  <si>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</si>
  <si>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</si>
  <si>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</si>
  <si>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</si>
  <si>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</si>
  <si>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</si>
  <si>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</si>
  <si>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</si>
  <si>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</si>
  <si>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</si>
  <si>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</si>
  <si>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</si>
  <si>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</si>
  <si>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</si>
  <si>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</si>
  <si>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</si>
  <si>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</si>
  <si>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</si>
  <si>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</si>
  <si>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</si>
  <si>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</si>
  <si>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</si>
  <si>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</si>
  <si>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</si>
  <si>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</si>
  <si>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</si>
  <si>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</si>
  <si>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</si>
  <si>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</si>
  <si>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</si>
  <si>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</si>
  <si>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</si>
  <si>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</si>
  <si>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</si>
  <si>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</si>
  <si>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</si>
  <si>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</si>
  <si>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</si>
  <si>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</si>
  <si>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</si>
  <si>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</si>
  <si>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</si>
  <si>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</si>
  <si>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</si>
  <si>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</si>
  <si>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</si>
  <si>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</si>
  <si>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</si>
  <si>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</si>
  <si>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</si>
  <si>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</si>
  <si>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</si>
  <si>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</si>
  <si>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</si>
  <si>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</si>
  <si>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</si>
  <si>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</si>
  <si>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</si>
  <si>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</si>
  <si>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</si>
  <si>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</si>
  <si>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</si>
  <si>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</si>
  <si>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</si>
  <si>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</si>
  <si>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</si>
  <si>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</si>
  <si>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</si>
  <si>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</si>
  <si>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</si>
  <si>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</si>
  <si>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</si>
  <si>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</si>
  <si>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</si>
  <si>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</si>
  <si>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</si>
  <si>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</si>
  <si>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</si>
  <si>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</si>
  <si>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</si>
  <si>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</si>
  <si>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</si>
  <si>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</si>
  <si>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</si>
  <si>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</si>
  <si>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</si>
  <si>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</si>
  <si>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</si>
  <si>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</si>
  <si>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</si>
  <si>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</si>
  <si>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</si>
  <si>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</si>
  <si>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</si>
  <si>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</si>
  <si>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</si>
  <si>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</si>
  <si>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</si>
  <si>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</si>
  <si>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</si>
  <si>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</si>
  <si>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</si>
  <si>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</si>
  <si>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</si>
  <si>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</si>
  <si>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</si>
  <si>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</si>
  <si>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</si>
  <si>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</si>
  <si>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</si>
  <si>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</si>
  <si>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</si>
  <si>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</si>
  <si>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</si>
  <si>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</si>
  <si>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</si>
  <si>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</si>
  <si>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</si>
  <si>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</si>
  <si>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</si>
  <si>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</si>
  <si>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</si>
  <si>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</si>
  <si>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</si>
  <si>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</si>
  <si>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</si>
  <si>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</si>
  <si>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</si>
  <si>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</si>
  <si>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</si>
  <si>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</si>
  <si>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</si>
  <si>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</si>
  <si>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</si>
  <si>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</si>
  <si>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</si>
  <si>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</si>
  <si>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</si>
  <si>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</si>
  <si>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</si>
  <si>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</si>
  <si>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</si>
  <si>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</si>
  <si>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</si>
  <si>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</si>
  <si>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</si>
  <si>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</si>
  <si>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</si>
  <si>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</si>
  <si>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</si>
  <si>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</si>
  <si>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</si>
  <si>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</si>
  <si>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</si>
  <si>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</si>
  <si>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</si>
  <si>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</si>
  <si>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</si>
  <si>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</si>
  <si>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</si>
  <si>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</si>
  <si>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</si>
  <si>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</si>
  <si>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</si>
  <si>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</si>
  <si>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</si>
  <si>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</si>
  <si>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</si>
  <si>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</si>
  <si>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</si>
  <si>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</si>
  <si>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</si>
  <si>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</si>
  <si>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</si>
  <si>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</si>
  <si>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</si>
  <si>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</si>
  <si>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</si>
  <si>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</si>
  <si>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</si>
  <si>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</si>
  <si>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</si>
  <si>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</si>
  <si>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</si>
  <si>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</si>
  <si>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</si>
  <si>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</si>
  <si>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</si>
  <si>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</si>
  <si>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</si>
  <si>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</si>
  <si>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</si>
  <si>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</si>
  <si>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</si>
  <si>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</si>
  <si>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</si>
  <si>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</si>
  <si>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</si>
  <si>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</si>
  <si>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</si>
  <si>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</si>
  <si>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</si>
  <si>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</si>
  <si>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</si>
  <si>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</si>
  <si>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</si>
  <si>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</si>
  <si>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</si>
  <si>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</si>
  <si>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</si>
  <si>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</si>
  <si>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</si>
  <si>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</si>
  <si>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</si>
  <si>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</si>
  <si>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</si>
  <si>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</si>
  <si>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</si>
  <si>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</si>
  <si>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</si>
  <si>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</si>
  <si>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</si>
  <si>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</si>
  <si>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</si>
  <si>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</si>
  <si>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</si>
  <si>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</si>
  <si>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</si>
  <si>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</si>
  <si>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</si>
  <si>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</si>
  <si>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</si>
  <si>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</si>
  <si>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</si>
  <si>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</si>
  <si>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</si>
  <si>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</si>
  <si>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</si>
  <si>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</si>
  <si>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</si>
  <si>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</si>
  <si>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</si>
  <si>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</si>
  <si>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</si>
  <si>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</si>
  <si>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</si>
  <si>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</si>
  <si>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</si>
  <si>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</si>
  <si>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</si>
  <si>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</si>
  <si>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</si>
  <si>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</si>
  <si>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</si>
  <si>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</si>
  <si>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</si>
  <si>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</si>
  <si>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</si>
  <si>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</si>
  <si>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</si>
  <si>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</si>
  <si>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</si>
  <si>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</si>
  <si>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</si>
  <si>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</si>
  <si>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</si>
  <si>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</si>
  <si>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</si>
  <si>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</si>
  <si>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</si>
  <si>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</si>
  <si>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</si>
  <si>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</si>
  <si>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</si>
  <si>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</si>
  <si>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</si>
  <si>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</si>
  <si>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</si>
  <si>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</si>
  <si>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</si>
  <si>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</si>
  <si>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</si>
  <si>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</si>
  <si>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</si>
  <si>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</si>
  <si>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</si>
  <si>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</si>
  <si>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</si>
  <si>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</si>
  <si>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</si>
  <si>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</si>
  <si>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</si>
  <si>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</si>
  <si>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</si>
  <si>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</si>
  <si>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</si>
  <si>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</si>
  <si>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</si>
  <si>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</si>
  <si>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</si>
  <si>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</si>
  <si>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</si>
  <si>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</si>
  <si>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</si>
  <si>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</si>
  <si>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</si>
  <si>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</si>
  <si>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</si>
  <si>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</si>
  <si>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</si>
  <si>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</si>
  <si>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</si>
  <si>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</si>
  <si>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</si>
  <si>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</si>
  <si>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</si>
  <si>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</si>
  <si>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</si>
  <si>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</si>
  <si>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</si>
  <si>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</si>
  <si>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</si>
  <si>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</si>
  <si>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</si>
  <si>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</si>
  <si>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</si>
  <si>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</si>
  <si>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</si>
  <si>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</si>
  <si>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</si>
  <si>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</si>
  <si>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</si>
  <si>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</si>
  <si>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</si>
  <si>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</si>
  <si>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</si>
  <si>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</si>
  <si>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</si>
  <si>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</si>
  <si>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</si>
  <si>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</si>
  <si>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</si>
  <si>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</si>
  <si>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</si>
  <si>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</si>
  <si>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</si>
  <si>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</si>
  <si>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</si>
  <si>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</si>
  <si>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</si>
  <si>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</si>
  <si>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</si>
  <si>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</si>
  <si>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</si>
  <si>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</si>
  <si>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</si>
  <si>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</si>
  <si>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</si>
  <si>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</si>
  <si>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</si>
  <si>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</si>
  <si>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</si>
  <si>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</si>
  <si>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</si>
  <si>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</si>
  <si>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</si>
  <si>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</si>
  <si>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</si>
  <si>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</si>
  <si>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</si>
  <si>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</si>
  <si>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</si>
  <si>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</si>
  <si>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</si>
  <si>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</si>
  <si>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</si>
  <si>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</si>
  <si>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</si>
  <si>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</si>
  <si>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</si>
  <si>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</si>
  <si>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</si>
  <si>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</si>
  <si>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</si>
  <si>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</si>
  <si>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</si>
  <si>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</si>
  <si>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</si>
  <si>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</si>
  <si>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</si>
  <si>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</si>
  <si>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</si>
  <si>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</si>
  <si>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</si>
  <si>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</si>
  <si>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</si>
  <si>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</si>
  <si>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</si>
  <si>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</si>
  <si>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</si>
  <si>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</si>
  <si>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</si>
  <si>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</si>
  <si>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</si>
  <si>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</si>
  <si>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</si>
  <si>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</si>
  <si>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</si>
  <si>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</si>
  <si>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</si>
  <si>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</si>
  <si>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</si>
  <si>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</si>
  <si>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</si>
  <si>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</si>
  <si>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</si>
  <si>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</si>
  <si>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</si>
  <si>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</si>
  <si>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</si>
  <si>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</si>
  <si>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</si>
  <si>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</si>
  <si>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</si>
  <si>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</si>
  <si>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</si>
  <si>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</si>
  <si>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</si>
  <si>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</si>
  <si>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</si>
  <si>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</si>
  <si>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</si>
  <si>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</si>
  <si>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</si>
  <si>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</si>
  <si>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</si>
  <si>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</si>
  <si>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</si>
  <si>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</si>
  <si>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</si>
  <si>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</si>
  <si>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</si>
  <si>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</si>
  <si>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</si>
  <si>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</si>
  <si>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</si>
  <si>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</si>
  <si>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</si>
  <si>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</si>
  <si>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</si>
  <si>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</si>
  <si>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</si>
  <si>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</si>
  <si>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</si>
  <si>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</si>
  <si>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</si>
  <si>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</si>
  <si>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</si>
  <si>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</si>
  <si>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</si>
  <si>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</si>
  <si>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</si>
  <si>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</si>
  <si>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</si>
  <si>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</si>
  <si>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</si>
  <si>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</si>
  <si>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</si>
  <si>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</si>
  <si>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</si>
  <si>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</si>
  <si>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</si>
  <si>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</si>
  <si>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</si>
  <si>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</si>
  <si>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</si>
  <si>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</si>
  <si>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</si>
  <si>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</si>
  <si>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</si>
  <si>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</si>
  <si>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</si>
  <si>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</si>
  <si>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</si>
  <si>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</si>
  <si>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</si>
  <si>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</si>
  <si>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</si>
  <si>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</si>
  <si>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</si>
  <si>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</si>
  <si>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</si>
  <si>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</si>
  <si>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</si>
  <si>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</si>
  <si>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</si>
  <si>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</si>
  <si>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</si>
  <si>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</si>
  <si>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</si>
  <si>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</si>
  <si>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</si>
  <si>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</si>
  <si>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</si>
  <si>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</si>
  <si>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</si>
  <si>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</si>
  <si>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</si>
  <si>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</si>
  <si>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</si>
  <si>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</si>
  <si>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</si>
  <si>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</si>
  <si>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</si>
  <si>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</si>
  <si>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</si>
  <si>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</si>
  <si>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</si>
  <si>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</si>
  <si>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</si>
  <si>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</si>
  <si>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</si>
  <si>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</si>
  <si>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</si>
  <si>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</si>
  <si>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</si>
  <si>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</si>
  <si>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</si>
  <si>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</si>
  <si>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</si>
  <si>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</si>
  <si>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</si>
  <si>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</si>
  <si>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</si>
  <si>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</si>
  <si>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</si>
  <si>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</si>
  <si>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</si>
  <si>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</si>
  <si>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</si>
  <si>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</si>
  <si>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</si>
  <si>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</si>
  <si>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</si>
  <si>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</si>
  <si>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</si>
  <si>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</si>
  <si>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</si>
  <si>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</si>
  <si>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</si>
  <si>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</si>
  <si>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</si>
  <si>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</si>
  <si>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</si>
  <si>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</si>
  <si>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</si>
  <si>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</si>
  <si>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</si>
  <si>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</si>
  <si>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</si>
  <si>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</si>
  <si>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</si>
  <si>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</si>
  <si>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</si>
  <si>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</si>
  <si>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</si>
  <si>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</si>
  <si>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</si>
  <si>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</si>
  <si>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</si>
  <si>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</si>
  <si>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</si>
  <si>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</si>
  <si>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</si>
  <si>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</si>
  <si>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</si>
  <si>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</si>
  <si>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</si>
  <si>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</si>
  <si>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</si>
  <si>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</si>
  <si>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</si>
  <si>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</si>
  <si>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</si>
  <si>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</si>
  <si>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</si>
  <si>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</si>
  <si>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</si>
  <si>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</si>
  <si>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</si>
  <si>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</si>
  <si>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</si>
  <si>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</si>
  <si>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</si>
  <si>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</si>
  <si>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</si>
  <si>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</si>
  <si>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</si>
  <si>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</si>
  <si>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</si>
  <si>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</si>
  <si>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</si>
  <si>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</si>
  <si>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</si>
  <si>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</si>
  <si>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</si>
  <si>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</si>
  <si>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</si>
  <si>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</si>
  <si>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</si>
  <si>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</si>
  <si>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</si>
  <si>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</si>
  <si>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</si>
  <si>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</si>
  <si>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</si>
  <si>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</si>
  <si>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</si>
  <si>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</si>
  <si>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</si>
  <si>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</si>
  <si>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</si>
  <si>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</si>
  <si>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</si>
  <si>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</si>
  <si>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</si>
  <si>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</si>
  <si>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</si>
  <si>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</si>
  <si>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</si>
  <si>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</si>
  <si>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</si>
  <si>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</si>
  <si>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</si>
  <si>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</si>
  <si>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</si>
  <si>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</si>
  <si>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</si>
  <si>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</si>
  <si>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</si>
  <si>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</si>
  <si>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</si>
  <si>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</si>
  <si>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</si>
  <si>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</si>
  <si>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</si>
  <si>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</si>
  <si>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</si>
  <si>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</si>
  <si>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</si>
  <si>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</si>
  <si>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</si>
  <si>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</si>
  <si>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</si>
  <si>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</si>
  <si>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</si>
  <si>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</si>
  <si>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</si>
  <si>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</si>
  <si>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</si>
  <si>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</si>
  <si>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</si>
  <si>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</si>
  <si>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</si>
  <si>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</si>
  <si>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</si>
  <si>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</si>
  <si>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</si>
  <si>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</si>
  <si>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</si>
  <si>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</si>
  <si>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</si>
  <si>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</si>
  <si>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</si>
  <si>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</si>
  <si>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</si>
  <si>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</si>
  <si>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</si>
  <si>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</si>
  <si>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</si>
  <si>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</si>
  <si>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</si>
  <si>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</si>
  <si>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</si>
  <si>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</si>
  <si>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</si>
  <si>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</si>
  <si>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</si>
  <si>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</si>
  <si>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</si>
  <si>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</si>
  <si>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</si>
  <si>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</si>
  <si>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</si>
  <si>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</si>
  <si>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</si>
  <si>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</si>
  <si>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</si>
  <si>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</si>
  <si>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</si>
  <si>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</si>
  <si>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</si>
  <si>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</si>
  <si>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</si>
  <si>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</si>
  <si>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</si>
  <si>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</si>
  <si>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</si>
  <si>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</si>
  <si>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</si>
  <si>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</si>
  <si>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</si>
  <si>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</si>
  <si>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</si>
  <si>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</si>
  <si>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</si>
  <si>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</si>
  <si>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</si>
  <si>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</si>
  <si>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</si>
  <si>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</si>
  <si>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</si>
  <si>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</si>
  <si>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</si>
  <si>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</si>
  <si>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</si>
  <si>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</si>
  <si>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</si>
  <si>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</si>
  <si>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</si>
  <si>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</si>
  <si>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</si>
  <si>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</si>
  <si>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</si>
  <si>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</si>
  <si>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</si>
  <si>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</si>
  <si>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</si>
  <si>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</si>
  <si>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</si>
  <si>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</si>
  <si>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</si>
  <si>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</si>
  <si>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</si>
  <si>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</si>
  <si>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</si>
  <si>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</si>
  <si>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</si>
  <si>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</si>
  <si>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</si>
  <si>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</si>
  <si>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</si>
  <si>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</si>
  <si>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</si>
  <si>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</si>
  <si>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</si>
  <si>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</si>
  <si>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</si>
  <si>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</si>
  <si>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</si>
  <si>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</si>
  <si>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</si>
  <si>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</si>
  <si>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</si>
  <si>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</si>
  <si>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</si>
  <si>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</si>
  <si>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</si>
  <si>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</si>
  <si>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</si>
  <si>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</si>
  <si>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</si>
  <si>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</si>
  <si>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</si>
  <si>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</si>
  <si>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</si>
  <si>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</si>
  <si>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</si>
  <si>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</si>
  <si>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</si>
  <si>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</si>
  <si>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</si>
  <si>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</si>
  <si>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</si>
  <si>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</si>
  <si>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</si>
  <si>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</si>
  <si>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</si>
  <si>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</si>
  <si>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</si>
  <si>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</si>
  <si>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</si>
  <si>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</si>
  <si>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</si>
  <si>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</si>
  <si>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</si>
  <si>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</si>
  <si>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</si>
  <si>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</si>
  <si>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</si>
  <si>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</si>
  <si>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</si>
  <si>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</si>
  <si>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</si>
  <si>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</si>
  <si>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</si>
  <si>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</si>
  <si>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</si>
  <si>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</si>
  <si>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</si>
  <si>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</si>
  <si>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</si>
  <si>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</si>
  <si>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</si>
  <si>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</si>
  <si>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</si>
  <si>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</si>
  <si>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</si>
  <si>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</si>
  <si>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</si>
  <si>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</si>
  <si>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</si>
  <si>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</si>
  <si>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</si>
  <si>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</si>
  <si>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</si>
  <si>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</si>
  <si>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</si>
  <si>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</si>
  <si>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</si>
  <si>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</si>
  <si>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</si>
  <si>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</si>
  <si>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</si>
  <si>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</si>
  <si>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</si>
  <si>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</si>
  <si>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</si>
  <si>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</si>
  <si>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</si>
  <si>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</si>
  <si>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</si>
  <si>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</si>
  <si>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</si>
  <si>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</si>
  <si>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</si>
  <si>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</si>
  <si>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</si>
  <si>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</si>
  <si>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</si>
  <si>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</si>
  <si>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</si>
  <si>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</si>
  <si>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</si>
  <si>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</si>
  <si>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</si>
  <si>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</si>
  <si>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</si>
  <si>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</si>
  <si>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</si>
  <si>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</si>
  <si>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</si>
  <si>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</si>
  <si>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</si>
  <si>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</si>
  <si>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</si>
  <si>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</si>
  <si>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</si>
  <si>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</si>
  <si>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</si>
  <si>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</si>
  <si>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</si>
  <si>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</si>
  <si>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</si>
  <si>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</si>
  <si>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</si>
  <si>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</si>
  <si>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</si>
  <si>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</si>
  <si>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</si>
  <si>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</si>
  <si>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</si>
  <si>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</si>
  <si>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</si>
  <si>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</si>
  <si>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</si>
  <si>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</si>
  <si>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</si>
  <si>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</si>
  <si>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</si>
  <si>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</si>
  <si>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</si>
  <si>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</si>
  <si>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</si>
  <si>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</si>
  <si>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</si>
  <si>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</si>
  <si>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</si>
  <si>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</si>
  <si>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</si>
  <si>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</si>
  <si>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</si>
  <si>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</si>
  <si>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</si>
  <si>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</si>
  <si>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</si>
  <si>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</si>
  <si>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</si>
  <si>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</si>
  <si>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</si>
  <si>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</si>
  <si>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</si>
  <si>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</si>
  <si>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</si>
  <si>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</si>
  <si>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</si>
  <si>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</si>
  <si>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</si>
  <si>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</si>
  <si>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</si>
  <si>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</si>
  <si>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</si>
  <si>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</si>
  <si>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</si>
  <si>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</si>
  <si>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</si>
  <si>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</si>
  <si>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</si>
  <si>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</si>
  <si>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</si>
  <si>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</si>
  <si>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</si>
  <si>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</si>
  <si>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</si>
  <si>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</si>
  <si>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</si>
  <si>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</si>
  <si>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</si>
  <si>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</si>
  <si>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</si>
  <si>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</si>
  <si>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</si>
  <si>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</si>
  <si>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</si>
  <si>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</si>
  <si>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</si>
  <si>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</si>
  <si>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</si>
  <si>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</si>
  <si>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</si>
  <si>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</si>
  <si>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</si>
  <si>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</si>
  <si>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</si>
  <si>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</si>
  <si>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</si>
  <si>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</si>
  <si>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</si>
  <si>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</si>
  <si>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</si>
  <si>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</si>
  <si>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</si>
  <si>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</si>
  <si>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</si>
  <si>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</si>
  <si>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</si>
  <si>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</si>
  <si>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</si>
  <si>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</si>
  <si>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</si>
  <si>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</si>
  <si>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</si>
  <si>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</si>
  <si>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</si>
  <si>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</si>
  <si>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</si>
  <si>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</si>
  <si>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</si>
  <si>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</si>
  <si>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</si>
  <si>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</si>
  <si>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</si>
  <si>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</si>
  <si>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</si>
  <si>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</si>
  <si>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</si>
  <si>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</si>
  <si>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</si>
  <si>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</si>
  <si>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</si>
  <si>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</si>
  <si>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</si>
  <si>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</si>
  <si>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</si>
  <si>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</si>
  <si>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</si>
  <si>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</si>
  <si>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</si>
  <si>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</si>
  <si>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</si>
  <si>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</si>
  <si>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</si>
  <si>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</si>
  <si>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</si>
  <si>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</si>
  <si>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</si>
  <si>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</si>
  <si>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</si>
  <si>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</si>
  <si>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</si>
  <si>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</si>
  <si>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</si>
  <si>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</si>
  <si>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</si>
  <si>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</si>
  <si>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</si>
  <si>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</si>
  <si>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</si>
  <si>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</si>
  <si>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</si>
  <si>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</si>
  <si>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</si>
  <si>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</si>
  <si>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</si>
  <si>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</si>
  <si>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</si>
  <si>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</si>
  <si>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</si>
  <si>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</si>
  <si>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</si>
  <si>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</si>
  <si>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</si>
  <si>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</si>
  <si>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</si>
  <si>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</si>
  <si>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</si>
  <si>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</si>
  <si>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</si>
  <si>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</si>
  <si>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</si>
  <si>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</si>
  <si>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</si>
  <si>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</si>
  <si>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</si>
  <si>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</si>
  <si>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</si>
  <si>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</si>
  <si>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</si>
  <si>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</si>
  <si>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</si>
  <si>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</si>
  <si>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</si>
  <si>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</si>
  <si>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</si>
  <si>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</si>
  <si>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</si>
  <si>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</si>
  <si>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</si>
  <si>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</si>
  <si>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</si>
  <si>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</si>
  <si>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</si>
  <si>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</si>
  <si>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</si>
  <si>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</si>
  <si>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</si>
  <si>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</si>
  <si>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</si>
  <si>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</si>
  <si>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</si>
  <si>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</si>
  <si>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</si>
  <si>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</si>
  <si>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</si>
  <si>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</si>
  <si>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</si>
  <si>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</si>
  <si>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</si>
  <si>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</si>
  <si>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</si>
  <si>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</si>
  <si>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</si>
  <si>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</si>
  <si>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</si>
  <si>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</si>
  <si>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</si>
  <si>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</si>
  <si>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</si>
  <si>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</si>
  <si>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</si>
  <si>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</si>
  <si>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</si>
  <si>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</si>
  <si>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</si>
  <si>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</si>
  <si>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</si>
  <si>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</si>
  <si>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</si>
  <si>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</si>
  <si>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</si>
  <si>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</si>
  <si>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</si>
  <si>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</si>
  <si>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</si>
  <si>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</si>
  <si>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</si>
  <si>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</si>
  <si>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</si>
  <si>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</si>
  <si>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</si>
  <si>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</si>
  <si>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</si>
  <si>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</si>
  <si>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</si>
  <si>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</si>
  <si>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</si>
  <si>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</si>
  <si>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</si>
  <si>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</si>
  <si>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</si>
  <si>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</si>
  <si>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</si>
  <si>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</si>
  <si>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</si>
  <si>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</si>
  <si>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</si>
  <si>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</si>
  <si>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</si>
  <si>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</si>
  <si>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</si>
  <si>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</si>
  <si>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</si>
  <si>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</si>
  <si>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</si>
  <si>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</si>
  <si>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</si>
  <si>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</si>
  <si>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</si>
  <si>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</si>
  <si>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</si>
  <si>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</si>
  <si>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</si>
  <si>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</si>
  <si>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</si>
  <si>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</si>
  <si>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</si>
  <si>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</si>
  <si>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</si>
  <si>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</si>
  <si>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</si>
  <si>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</si>
  <si>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</si>
  <si>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</si>
  <si>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</si>
  <si>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</si>
  <si>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</si>
  <si>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</si>
  <si>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</si>
  <si>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</si>
  <si>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</si>
  <si>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</si>
  <si>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</si>
  <si>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</si>
  <si>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</si>
  <si>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</si>
  <si>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</si>
  <si>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</si>
  <si>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</si>
  <si>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</si>
  <si>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</si>
  <si>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</si>
  <si>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</si>
  <si>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</si>
  <si>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</si>
  <si>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</si>
  <si>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</si>
  <si>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</si>
  <si>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</si>
  <si>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</si>
  <si>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</si>
  <si>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</si>
  <si>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</si>
  <si>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</si>
  <si>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</si>
  <si>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</si>
  <si>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</si>
  <si>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</si>
  <si>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</si>
  <si>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</si>
  <si>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</si>
  <si>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</si>
  <si>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</si>
  <si>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</si>
  <si>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</si>
  <si>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</si>
  <si>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</si>
  <si>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</si>
  <si>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</si>
  <si>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</si>
  <si>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</si>
  <si>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</si>
  <si>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</si>
  <si>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</si>
  <si>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</si>
  <si>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</si>
  <si>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</si>
  <si>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</si>
  <si>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</si>
  <si>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</si>
  <si>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</si>
  <si>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</si>
  <si>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</si>
  <si>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</si>
  <si>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</si>
  <si>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</si>
  <si>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</si>
  <si>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</si>
  <si>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</si>
  <si>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</si>
  <si>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</si>
  <si>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</si>
  <si>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</si>
  <si>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</si>
  <si>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</si>
  <si>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</si>
  <si>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</si>
  <si>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</si>
  <si>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</si>
  <si>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</si>
  <si>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</si>
  <si>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</si>
  <si>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</si>
  <si>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</si>
  <si>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</si>
  <si>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</si>
  <si>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</si>
  <si>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</si>
  <si>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</si>
  <si>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</si>
  <si>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</si>
  <si>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</si>
  <si>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</si>
  <si>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</si>
  <si>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</si>
  <si>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</si>
  <si>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</si>
  <si>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</si>
  <si>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</si>
  <si>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</si>
  <si>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</si>
  <si>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</si>
  <si>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</si>
  <si>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</si>
  <si>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</si>
  <si>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</si>
  <si>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</si>
  <si>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</si>
  <si>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</si>
  <si>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</si>
  <si>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</si>
  <si>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</si>
  <si>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</si>
  <si>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</si>
  <si>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</si>
  <si>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</si>
  <si>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</si>
  <si>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</si>
  <si>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</si>
  <si>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</si>
  <si>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</si>
  <si>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</si>
  <si>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</si>
  <si>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</si>
  <si>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</si>
  <si>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</si>
  <si>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</si>
  <si>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</si>
  <si>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</si>
  <si>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</si>
  <si>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</si>
  <si>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</si>
  <si>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</si>
  <si>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</si>
  <si>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</si>
  <si>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</si>
  <si>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</si>
  <si>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</si>
  <si>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</si>
  <si>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</si>
  <si>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</si>
  <si>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</si>
  <si>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</si>
  <si>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</si>
  <si>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</si>
  <si>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</si>
  <si>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</si>
  <si>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</si>
  <si>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</si>
  <si>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</si>
  <si>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</si>
  <si>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</si>
  <si>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</si>
  <si>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</si>
  <si>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</si>
  <si>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</si>
  <si>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</si>
  <si>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</si>
  <si>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</si>
  <si>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</si>
  <si>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</si>
  <si>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</si>
  <si>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</si>
  <si>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</si>
  <si>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</si>
  <si>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</si>
  <si>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</si>
  <si>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</si>
  <si>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</si>
  <si>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</si>
  <si>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</si>
  <si>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</si>
  <si>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</si>
  <si>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</si>
  <si>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</si>
  <si>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</si>
  <si>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</si>
  <si>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</si>
  <si>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</si>
  <si>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</si>
  <si>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</si>
  <si>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</si>
  <si>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</si>
  <si>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</si>
  <si>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</si>
  <si>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</si>
  <si>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</si>
  <si>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</si>
  <si>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</si>
  <si>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</si>
  <si>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</si>
  <si>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</si>
  <si>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</si>
  <si>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</si>
  <si>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</si>
  <si>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</si>
  <si>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</si>
  <si>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</si>
  <si>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</si>
  <si>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</si>
  <si>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</si>
  <si>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</si>
  <si>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</si>
  <si>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</si>
  <si>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</si>
  <si>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</si>
  <si>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</si>
  <si>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</si>
  <si>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</si>
  <si>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</si>
  <si>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</si>
  <si>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</si>
  <si>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</si>
  <si>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</si>
  <si>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</si>
  <si>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</si>
  <si>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</si>
  <si>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</si>
  <si>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</si>
  <si>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</si>
  <si>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</si>
  <si>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</si>
  <si>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</si>
  <si>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</si>
  <si>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</si>
  <si>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</si>
  <si>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</si>
  <si>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</si>
  <si>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</si>
  <si>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</si>
  <si>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</si>
  <si>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</si>
  <si>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</si>
  <si>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</si>
  <si>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</si>
  <si>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</si>
  <si>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</si>
  <si>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</si>
  <si>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</si>
  <si>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</si>
  <si>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</si>
  <si>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</si>
  <si>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</si>
  <si>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</si>
  <si>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</si>
  <si>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</si>
  <si>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</si>
  <si>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</si>
  <si>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</si>
  <si>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</si>
  <si>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</si>
  <si>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</si>
  <si>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</si>
  <si>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</si>
  <si>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</si>
  <si>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</si>
  <si>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</si>
  <si>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</si>
  <si>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</si>
  <si>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</si>
  <si>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</si>
  <si>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</si>
  <si>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</si>
  <si>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</si>
  <si>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</si>
  <si>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</si>
  <si>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</si>
  <si>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</si>
  <si>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</si>
  <si>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</si>
  <si>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</si>
  <si>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</si>
  <si>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</si>
  <si>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</si>
  <si>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</si>
  <si>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</si>
  <si>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</si>
  <si>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</si>
  <si>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</si>
  <si>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</si>
  <si>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</si>
  <si>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</si>
  <si>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</si>
  <si>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</si>
  <si>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</si>
  <si>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</si>
  <si>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</si>
  <si>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</si>
  <si>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</si>
  <si>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</si>
  <si>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</si>
  <si>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</si>
  <si>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</si>
  <si>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</si>
  <si>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</si>
  <si>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</si>
  <si>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</si>
  <si>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</si>
  <si>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</si>
  <si>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</si>
  <si>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</si>
  <si>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</si>
  <si>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</si>
  <si>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</si>
  <si>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</si>
  <si>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</si>
  <si>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</si>
  <si>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</si>
  <si>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</si>
  <si>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</si>
  <si>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</si>
  <si>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</si>
  <si>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</si>
  <si>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</si>
  <si>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</si>
  <si>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</si>
  <si>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</si>
  <si>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</si>
  <si>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</si>
  <si>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</si>
  <si>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</si>
  <si>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</si>
  <si>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</si>
  <si>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</si>
  <si>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</si>
  <si>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</si>
  <si>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</si>
  <si>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</si>
  <si>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</si>
  <si>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</si>
  <si>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</si>
  <si>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</si>
  <si>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</si>
  <si>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</si>
  <si>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</si>
  <si>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</si>
  <si>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</si>
  <si>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</si>
  <si>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</si>
  <si>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</si>
  <si>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</si>
  <si>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</si>
  <si>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</si>
  <si>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</si>
  <si>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</si>
  <si>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</si>
  <si>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</si>
  <si>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</si>
  <si>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</si>
  <si>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</si>
  <si>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</si>
  <si>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</si>
  <si>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</si>
  <si>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</si>
  <si>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</si>
  <si>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</si>
  <si>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</si>
  <si>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</si>
  <si>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</si>
  <si>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</si>
  <si>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</si>
  <si>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</si>
  <si>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</si>
  <si>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</si>
  <si>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</si>
  <si>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</si>
  <si>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</si>
  <si>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</si>
  <si>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</si>
  <si>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</si>
  <si>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</si>
  <si>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</si>
  <si>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</si>
  <si>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</si>
  <si>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</si>
  <si>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</si>
  <si>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</si>
  <si>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</si>
  <si>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</si>
  <si>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</si>
  <si>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</si>
  <si>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</si>
  <si>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</si>
  <si>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</si>
  <si>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</si>
  <si>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</si>
  <si>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</si>
  <si>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</si>
  <si>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</si>
  <si>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</si>
  <si>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</si>
  <si>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</si>
  <si>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</si>
  <si>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</si>
  <si>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</si>
  <si>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</si>
  <si>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</si>
  <si>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</si>
  <si>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</si>
  <si>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</si>
  <si>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</si>
  <si>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</si>
  <si>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</si>
  <si>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</si>
  <si>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</si>
  <si>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</si>
  <si>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</si>
  <si>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</si>
  <si>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</si>
  <si>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</si>
  <si>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</si>
  <si>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</si>
  <si>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</si>
  <si>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</si>
  <si>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</si>
  <si>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</si>
  <si>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</si>
  <si>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</si>
  <si>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</si>
  <si>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</si>
  <si>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</si>
  <si>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</si>
  <si>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</si>
  <si>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</si>
  <si>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</si>
  <si>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</si>
  <si>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</si>
  <si>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</si>
  <si>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</si>
  <si>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</si>
  <si>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</si>
  <si>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</si>
  <si>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</si>
  <si>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</si>
  <si>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</si>
  <si>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</si>
  <si>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</si>
  <si>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</si>
  <si>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</si>
  <si>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</si>
  <si>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</si>
  <si>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</si>
  <si>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</si>
  <si>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</si>
  <si>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</si>
  <si>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</si>
  <si>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</si>
  <si>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</si>
  <si>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</si>
  <si>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</si>
  <si>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</si>
  <si>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</si>
  <si>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</si>
  <si>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</si>
  <si>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</si>
  <si>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</si>
  <si>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</si>
  <si>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</si>
  <si>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</si>
  <si>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</si>
  <si>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</si>
  <si>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</si>
  <si>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</si>
  <si>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</si>
  <si>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</si>
  <si>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</si>
  <si>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</si>
  <si>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</si>
  <si>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</si>
  <si>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</si>
  <si>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</si>
  <si>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</si>
  <si>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</si>
  <si>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</si>
  <si>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</si>
  <si>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</si>
  <si>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</si>
  <si>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</si>
  <si>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</si>
  <si>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</si>
  <si>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</si>
  <si>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</si>
  <si>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</si>
  <si>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</si>
  <si>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</si>
  <si>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</si>
  <si>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</si>
  <si>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</si>
  <si>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</si>
  <si>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</si>
  <si>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</si>
  <si>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</si>
  <si>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</si>
  <si>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</si>
  <si>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</si>
  <si>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</si>
  <si>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</si>
  <si>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</si>
  <si>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</si>
  <si>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</si>
  <si>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</si>
  <si>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</si>
  <si>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</si>
  <si>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</si>
  <si>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</si>
  <si>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</si>
  <si>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</si>
  <si>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</si>
  <si>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</si>
  <si>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</si>
  <si>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</si>
  <si>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</si>
  <si>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</si>
  <si>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</si>
  <si>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</si>
  <si>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</si>
  <si>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</si>
  <si>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</si>
  <si>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</si>
  <si>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</si>
  <si>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</si>
  <si>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</si>
  <si>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</si>
  <si>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</si>
  <si>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</si>
  <si>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</si>
  <si>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</si>
  <si>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</si>
  <si>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</si>
  <si>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</si>
  <si>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</si>
  <si>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</si>
  <si>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</si>
  <si>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</si>
  <si>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</si>
  <si>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</si>
  <si>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</si>
  <si>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</si>
  <si>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</si>
  <si>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</si>
  <si>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</si>
  <si>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</si>
  <si>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</si>
  <si>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</si>
  <si>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</si>
  <si>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</si>
  <si>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</si>
  <si>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</si>
  <si>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</si>
  <si>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</si>
  <si>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</si>
  <si>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</si>
  <si>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</si>
  <si>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</si>
  <si>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</si>
  <si>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</si>
  <si>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</si>
  <si>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</si>
  <si>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</si>
  <si>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</si>
  <si>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</si>
  <si>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</si>
  <si>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</si>
  <si>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</si>
  <si>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</si>
  <si>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</si>
  <si>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</si>
  <si>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</si>
  <si>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</si>
  <si>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</si>
  <si>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</si>
  <si>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</si>
  <si>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</si>
  <si>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</si>
  <si>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</si>
  <si>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</si>
  <si>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</si>
  <si>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</si>
  <si>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</si>
  <si>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</si>
  <si>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</si>
  <si>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</si>
  <si>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</si>
  <si>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</si>
  <si>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</si>
  <si>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</si>
  <si>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</si>
  <si>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</si>
  <si>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</si>
  <si>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</si>
  <si>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</si>
  <si>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</si>
  <si>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</si>
  <si>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</si>
  <si>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</si>
  <si>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</si>
  <si>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</si>
  <si>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</si>
  <si>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</si>
  <si>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</si>
  <si>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</si>
  <si>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</si>
  <si>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</si>
  <si>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</si>
  <si>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</si>
  <si>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</si>
  <si>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</si>
  <si>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</si>
  <si>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</si>
  <si>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</si>
  <si>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</si>
  <si>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</si>
  <si>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</si>
  <si>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</si>
  <si>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</si>
  <si>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</si>
  <si>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</si>
  <si>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</si>
  <si>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</si>
  <si>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</si>
  <si>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</si>
  <si>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</si>
  <si>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</si>
  <si>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</si>
  <si>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</si>
  <si>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</si>
  <si>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</si>
  <si>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</si>
  <si>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</si>
  <si>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</si>
  <si>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</si>
  <si>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</si>
  <si>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</si>
  <si>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</si>
  <si>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</si>
  <si>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</si>
  <si>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</si>
  <si>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</si>
  <si>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</si>
  <si>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</si>
  <si>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</si>
  <si>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</si>
  <si>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</si>
  <si>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</si>
  <si>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</si>
  <si>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</si>
  <si>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</si>
  <si>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</si>
  <si>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</si>
  <si>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</si>
  <si>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</si>
  <si>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</si>
  <si>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</si>
  <si>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</si>
  <si>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</si>
  <si>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</si>
  <si>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</si>
  <si>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</si>
  <si>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</si>
  <si>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</si>
  <si>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</si>
  <si>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</si>
  <si>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</si>
  <si>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</si>
  <si>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</si>
  <si>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</si>
  <si>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</si>
  <si>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</si>
  <si>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</si>
  <si>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</si>
  <si>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</si>
  <si>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</si>
  <si>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</si>
  <si>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</si>
  <si>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</si>
  <si>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</si>
  <si>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</si>
  <si>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</si>
  <si>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</si>
  <si>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</si>
  <si>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</si>
  <si>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</si>
  <si>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</si>
  <si>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</si>
  <si>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</si>
  <si>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</si>
  <si>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</si>
  <si>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</si>
  <si>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</si>
  <si>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</si>
  <si>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</si>
  <si>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</si>
  <si>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</si>
  <si>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</si>
  <si>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</si>
  <si>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</si>
  <si>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</si>
  <si>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</si>
  <si>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</si>
  <si>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</si>
  <si>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</si>
  <si>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</si>
  <si>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</si>
  <si>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</si>
  <si>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</si>
  <si>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</si>
  <si>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</si>
  <si>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</si>
  <si>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</si>
  <si>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</si>
  <si>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</si>
  <si>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</si>
  <si>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</si>
  <si>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</si>
  <si>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</si>
  <si>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</si>
  <si>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</si>
  <si>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</si>
  <si>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</si>
  <si>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</si>
  <si>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</si>
  <si>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</si>
  <si>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</si>
  <si>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</si>
  <si>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</si>
  <si>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</si>
  <si>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</si>
  <si>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</si>
  <si>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</si>
  <si>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</si>
  <si>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</si>
  <si>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</si>
  <si>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</si>
  <si>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</si>
  <si>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</si>
  <si>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</si>
  <si>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</si>
  <si>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</si>
  <si>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</si>
  <si>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</si>
  <si>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</si>
  <si>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</si>
  <si>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</si>
  <si>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</si>
  <si>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</si>
  <si>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</si>
  <si>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</si>
  <si>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</si>
  <si>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</si>
  <si>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</si>
  <si>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</si>
  <si>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</si>
  <si>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</si>
  <si>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</si>
  <si>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</si>
  <si>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</si>
  <si>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</si>
  <si>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</si>
  <si>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</si>
  <si>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</si>
  <si>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</si>
  <si>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</si>
  <si>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</si>
  <si>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</si>
  <si>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</si>
  <si>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</si>
  <si>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</si>
  <si>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</si>
  <si>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</si>
  <si>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</si>
  <si>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</si>
  <si>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</si>
  <si>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</si>
  <si>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</si>
  <si>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</si>
  <si>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</si>
  <si>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</si>
  <si>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</si>
  <si>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</si>
  <si>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</si>
  <si>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</si>
  <si>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</si>
  <si>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</si>
  <si>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</si>
  <si>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</si>
  <si>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</si>
  <si>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</si>
  <si>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</si>
  <si>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</si>
  <si>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</si>
  <si>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</si>
  <si>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</si>
  <si>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</si>
  <si>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</si>
  <si>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</si>
  <si>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</si>
  <si>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</si>
  <si>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</si>
  <si>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</si>
  <si>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</si>
  <si>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</si>
  <si>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</si>
  <si>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</si>
  <si>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</si>
  <si>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</si>
  <si>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</si>
  <si>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</si>
  <si>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</si>
  <si>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</si>
  <si>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</si>
  <si>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</si>
  <si>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</si>
  <si>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</si>
  <si>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</si>
  <si>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</si>
  <si>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</si>
  <si>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</si>
  <si>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</si>
  <si>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</si>
  <si>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</si>
  <si>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</si>
  <si>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</si>
  <si>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</si>
  <si>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</si>
  <si>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</si>
  <si>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</si>
  <si>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</si>
  <si>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</si>
  <si>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</si>
  <si>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</si>
  <si>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</si>
  <si>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</si>
  <si>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</si>
  <si>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</si>
  <si>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</si>
  <si>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</si>
  <si>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</si>
  <si>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</si>
  <si>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</si>
  <si>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</si>
  <si>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</si>
  <si>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</si>
  <si>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</si>
  <si>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</si>
  <si>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</si>
  <si>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</si>
  <si>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</si>
  <si>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</si>
  <si>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</si>
  <si>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</si>
  <si>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</si>
  <si>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</si>
  <si>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</si>
  <si>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</si>
  <si>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</si>
  <si>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</si>
  <si>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</si>
  <si>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</si>
  <si>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</si>
  <si>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</si>
  <si>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</si>
  <si>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</si>
  <si>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</si>
  <si>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</si>
  <si>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</si>
  <si>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</si>
  <si>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</si>
  <si>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</si>
  <si>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</si>
  <si>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</si>
  <si>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</si>
  <si>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</si>
  <si>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</si>
  <si>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</si>
  <si>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</si>
  <si>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</si>
  <si>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</si>
  <si>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</si>
  <si>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</si>
  <si>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</si>
  <si>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</si>
  <si>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</si>
  <si>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</si>
  <si>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</si>
  <si>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</si>
  <si>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</si>
  <si>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</si>
  <si>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</si>
  <si>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</si>
  <si>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</si>
  <si>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</si>
  <si>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</si>
  <si>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</si>
  <si>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</si>
  <si>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</si>
  <si>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</si>
  <si>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</si>
  <si>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</si>
  <si>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</si>
  <si>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</si>
  <si>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</si>
  <si>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</si>
  <si>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</si>
  <si>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</si>
  <si>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</si>
  <si>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</si>
  <si>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</si>
  <si>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</si>
  <si>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</si>
  <si>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</si>
  <si>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</si>
  <si>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</si>
  <si>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</si>
  <si>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</si>
  <si>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</si>
  <si>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</si>
  <si>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</si>
  <si>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</si>
  <si>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</si>
  <si>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</si>
  <si>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</si>
  <si>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</si>
  <si>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</si>
  <si>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</si>
  <si>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</si>
  <si>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</si>
  <si>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</si>
  <si>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</si>
  <si>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</si>
  <si>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</si>
  <si>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</si>
  <si>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</si>
  <si>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</si>
  <si>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</si>
  <si>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</si>
  <si>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</si>
  <si>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</si>
  <si>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</si>
  <si>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</si>
  <si>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</si>
  <si>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</si>
  <si>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</si>
  <si>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</si>
  <si>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</si>
  <si>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</si>
  <si>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</si>
  <si>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</si>
  <si>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</si>
  <si>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</si>
  <si>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</si>
  <si>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</si>
  <si>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</si>
  <si>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</si>
  <si>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</si>
  <si>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</si>
  <si>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</si>
  <si>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</si>
  <si>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</si>
  <si>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</si>
  <si>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</si>
  <si>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</si>
  <si>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</si>
  <si>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</si>
  <si>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</si>
  <si>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</si>
  <si>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</si>
  <si>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</si>
  <si>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</si>
  <si>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</si>
  <si>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</si>
  <si>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</si>
  <si>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</si>
  <si>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</si>
  <si>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</si>
  <si>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</si>
  <si>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</si>
  <si>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</si>
  <si>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</si>
  <si>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</si>
  <si>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</si>
  <si>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</si>
  <si>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</si>
  <si>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</si>
  <si>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</si>
  <si>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</si>
  <si>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</si>
  <si>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</si>
  <si>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</si>
  <si>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</si>
  <si>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</si>
  <si>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</si>
  <si>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</si>
  <si>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</si>
  <si>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</si>
  <si>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</si>
  <si>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</si>
  <si>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</si>
  <si>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</si>
  <si>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</si>
  <si>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</si>
  <si>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</si>
  <si>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</si>
  <si>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</si>
  <si>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</si>
  <si>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</si>
  <si>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</si>
  <si>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</si>
  <si>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</si>
  <si>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</si>
  <si>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</si>
  <si>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</si>
  <si>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</si>
  <si>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</si>
  <si>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</si>
  <si>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</si>
  <si>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</si>
  <si>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</si>
  <si>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</si>
  <si>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</si>
  <si>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</si>
  <si>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</si>
  <si>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</si>
  <si>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</si>
  <si>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</si>
  <si>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</si>
  <si>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</si>
  <si>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</si>
  <si>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</si>
  <si>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</si>
  <si>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</si>
  <si>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</si>
  <si>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</si>
  <si>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</si>
  <si>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</si>
  <si>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</si>
  <si>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</si>
  <si>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</si>
  <si>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</si>
  <si>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</si>
  <si>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</si>
  <si>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</si>
  <si>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</si>
  <si>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</si>
  <si>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</si>
  <si>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</si>
  <si>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</si>
  <si>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</si>
  <si>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</si>
  <si>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</si>
  <si>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</si>
  <si>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</si>
  <si>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</si>
  <si>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</si>
  <si>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</si>
  <si>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</si>
  <si>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</si>
  <si>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</si>
  <si>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</si>
  <si>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</si>
  <si>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</si>
  <si>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</si>
  <si>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</si>
  <si>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</si>
  <si>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</si>
  <si>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</si>
  <si>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</si>
  <si>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</si>
  <si>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</si>
  <si>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</si>
  <si>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</si>
  <si>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</si>
  <si>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</si>
  <si>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</si>
  <si>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</si>
  <si>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</si>
  <si>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</si>
  <si>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</si>
  <si>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</si>
  <si>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</si>
  <si>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</si>
  <si>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</si>
  <si>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</si>
  <si>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</si>
  <si>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</si>
  <si>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</si>
  <si>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</si>
  <si>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</si>
  <si>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</si>
  <si>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</si>
  <si>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</si>
  <si>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</si>
  <si>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</si>
  <si>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</si>
  <si>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</si>
  <si>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</si>
  <si>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</si>
  <si>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</si>
  <si>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</si>
  <si>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</si>
  <si>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</si>
  <si>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</si>
  <si>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</si>
  <si>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</si>
  <si>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</si>
  <si>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</si>
  <si>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</si>
  <si>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</si>
  <si>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</si>
  <si>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</si>
  <si>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</si>
  <si>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</si>
  <si>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</si>
  <si>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</si>
  <si>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</si>
  <si>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</si>
  <si>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</si>
  <si>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</si>
  <si>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</si>
  <si>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</si>
  <si>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</si>
  <si>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</si>
  <si>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</si>
  <si>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</si>
  <si>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</si>
  <si>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</si>
  <si>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</si>
  <si>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</si>
  <si>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</si>
  <si>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</si>
  <si>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</si>
  <si>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</si>
  <si>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</si>
  <si>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</si>
  <si>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</si>
  <si>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</si>
  <si>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</si>
  <si>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</si>
  <si>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</si>
  <si>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</si>
  <si>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</si>
  <si>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</si>
  <si>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</si>
  <si>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</si>
  <si>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</si>
  <si>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</si>
  <si>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</si>
  <si>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</si>
  <si>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</si>
  <si>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</si>
  <si>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</si>
  <si>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</si>
  <si>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</si>
  <si>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</si>
  <si>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</si>
  <si>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</si>
  <si>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</si>
  <si>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</si>
  <si>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</si>
  <si>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</si>
  <si>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</si>
  <si>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</si>
  <si>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</si>
  <si>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</si>
  <si>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</si>
  <si>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</si>
  <si>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</si>
  <si>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</si>
  <si>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</si>
  <si>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</si>
  <si>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</si>
  <si>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</si>
  <si>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</si>
  <si>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</si>
  <si>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</si>
  <si>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</si>
  <si>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</si>
  <si>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</si>
  <si>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</si>
  <si>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</si>
  <si>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</si>
  <si>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</si>
  <si>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</si>
  <si>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</si>
  <si>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</si>
  <si>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</si>
  <si>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</si>
  <si>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</si>
  <si>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</si>
  <si>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</si>
  <si>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</si>
  <si>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</si>
  <si>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</si>
  <si>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</si>
  <si>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</si>
  <si>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</si>
  <si>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</si>
  <si>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</si>
  <si>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</si>
  <si>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</si>
  <si>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</si>
  <si>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</si>
  <si>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</si>
  <si>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</si>
  <si>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</si>
  <si>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</si>
  <si>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</si>
  <si>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</si>
  <si>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</si>
  <si>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</si>
  <si>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</si>
  <si>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</si>
  <si>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</si>
  <si>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</si>
  <si>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</si>
  <si>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</si>
  <si>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</si>
  <si>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</si>
  <si>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</si>
  <si>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</si>
  <si>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</si>
  <si>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</si>
  <si>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</si>
  <si>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</si>
  <si>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</si>
  <si>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</si>
  <si>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</si>
  <si>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</si>
  <si>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</si>
  <si>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</si>
  <si>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</si>
  <si>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</si>
  <si>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</si>
  <si>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</si>
  <si>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</si>
  <si>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</si>
  <si>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</si>
  <si>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</si>
  <si>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</si>
  <si>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</si>
  <si>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</si>
  <si>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</si>
  <si>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</si>
  <si>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</si>
  <si>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</si>
  <si>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</si>
  <si>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</si>
  <si>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</si>
  <si>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</si>
  <si>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</si>
  <si>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</si>
  <si>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</si>
  <si>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</si>
  <si>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</si>
  <si>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</si>
  <si>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</si>
  <si>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</si>
  <si>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</si>
  <si>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</si>
  <si>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</si>
  <si>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</si>
  <si>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</si>
  <si>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</si>
  <si>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</si>
  <si>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</si>
  <si>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</si>
  <si>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</si>
  <si>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</si>
  <si>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</si>
  <si>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</si>
  <si>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</si>
  <si>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</si>
  <si>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</si>
  <si>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</si>
  <si>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</si>
  <si>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</si>
  <si>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</si>
  <si>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</si>
  <si>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</si>
  <si>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</si>
  <si>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</si>
  <si>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</si>
  <si>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</si>
  <si>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</si>
  <si>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</si>
  <si>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</si>
  <si>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</si>
  <si>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</si>
  <si>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</si>
  <si>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</si>
  <si>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</si>
  <si>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</si>
  <si>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</si>
  <si>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</si>
  <si>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</si>
  <si>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</si>
  <si>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</si>
  <si>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</si>
  <si>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</si>
  <si>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</si>
  <si>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</si>
  <si>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</si>
  <si>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</si>
  <si>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</si>
  <si>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</si>
  <si>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</si>
  <si>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</si>
  <si>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</si>
  <si>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</si>
  <si>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</si>
  <si>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</si>
  <si>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</si>
  <si>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</si>
  <si>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</si>
  <si>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</si>
  <si>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</si>
  <si>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</si>
  <si>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</si>
  <si>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</si>
  <si>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</si>
  <si>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</si>
  <si>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</si>
  <si>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</si>
  <si>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</si>
  <si>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</si>
  <si>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</si>
  <si>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</si>
  <si>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</si>
  <si>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</si>
  <si>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</si>
  <si>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</si>
  <si>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</si>
  <si>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</si>
  <si>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</si>
  <si>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</si>
  <si>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</si>
  <si>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</si>
  <si>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</si>
  <si>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</si>
  <si>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</si>
  <si>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</si>
  <si>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</si>
  <si>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</si>
  <si>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</si>
  <si>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</si>
  <si>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</si>
  <si>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</si>
  <si>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</si>
  <si>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</si>
  <si>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</si>
  <si>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</si>
  <si>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</si>
  <si>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</si>
  <si>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</si>
  <si>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</si>
  <si>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</si>
  <si>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</si>
  <si>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</si>
  <si>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</si>
  <si>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</si>
  <si>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</si>
  <si>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</si>
  <si>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</si>
  <si>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</si>
  <si>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</si>
  <si>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</si>
  <si>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</si>
  <si>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</si>
  <si>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</si>
  <si>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</si>
  <si>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</si>
  <si>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</si>
  <si>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</si>
  <si>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</si>
  <si>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</si>
  <si>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</si>
  <si>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</si>
  <si>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</si>
  <si>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</si>
  <si>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</si>
  <si>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</si>
  <si>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</si>
  <si>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</si>
  <si>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</si>
  <si>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</si>
  <si>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</si>
  <si>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</si>
  <si>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</si>
  <si>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</si>
  <si>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</si>
  <si>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</si>
  <si>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</si>
  <si>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</si>
  <si>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</si>
  <si>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</si>
  <si>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</si>
  <si>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</si>
  <si>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</si>
  <si>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</si>
  <si>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</si>
  <si>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</si>
  <si>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</si>
  <si>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</si>
  <si>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</si>
  <si>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</si>
  <si>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</si>
  <si>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</si>
  <si>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</si>
  <si>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</si>
  <si>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</si>
  <si>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</si>
  <si>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</si>
  <si>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</si>
  <si>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</si>
  <si>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</si>
  <si>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</si>
  <si>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</si>
  <si>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</si>
  <si>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</si>
  <si>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</si>
  <si>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</si>
  <si>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</si>
  <si>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</si>
  <si>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</si>
  <si>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</si>
  <si>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</si>
  <si>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</si>
  <si>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</si>
  <si>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</si>
  <si>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</si>
  <si>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</si>
  <si>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</si>
  <si>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</si>
  <si>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</si>
  <si>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</si>
  <si>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</si>
  <si>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</si>
  <si>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</si>
  <si>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</si>
  <si>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</si>
  <si>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</si>
  <si>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</si>
  <si>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</si>
  <si>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</si>
  <si>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</si>
  <si>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</si>
  <si>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</si>
  <si>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</si>
  <si>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</si>
  <si>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</si>
  <si>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</si>
  <si>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</si>
  <si>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</si>
  <si>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</si>
  <si>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</si>
  <si>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</si>
  <si>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</si>
  <si>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</si>
  <si>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</si>
  <si>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</si>
  <si>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</si>
  <si>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</si>
  <si>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</si>
  <si>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</si>
  <si>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</si>
  <si>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</si>
  <si>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</si>
  <si>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</si>
  <si>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</si>
  <si>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</si>
  <si>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</si>
  <si>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</si>
  <si>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</si>
  <si>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</si>
  <si>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</si>
  <si>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</si>
  <si>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</si>
  <si>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</si>
  <si>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</si>
  <si>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</si>
  <si>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</si>
  <si>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</si>
  <si>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</si>
  <si>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</si>
  <si>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</si>
  <si>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</si>
  <si>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</si>
  <si>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</si>
  <si>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</si>
  <si>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</si>
  <si>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</si>
  <si>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</si>
  <si>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</si>
  <si>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</si>
  <si>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</si>
  <si>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</si>
  <si>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</si>
  <si>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</si>
  <si>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</si>
  <si>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</si>
  <si>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</si>
  <si>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</si>
  <si>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</si>
  <si>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</si>
  <si>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</si>
  <si>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</si>
  <si>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</si>
  <si>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</si>
  <si>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</si>
  <si>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</si>
  <si>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</si>
  <si>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</si>
  <si>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</si>
  <si>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</si>
  <si>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</si>
  <si>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</si>
  <si>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</si>
  <si>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</si>
  <si>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</si>
  <si>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</si>
  <si>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</si>
  <si>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</si>
  <si>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</si>
  <si>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</si>
  <si>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</si>
  <si>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</si>
  <si>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</si>
  <si>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</si>
  <si>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</si>
  <si>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</si>
  <si>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</si>
  <si>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</si>
  <si>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</si>
  <si>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</si>
  <si>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</si>
  <si>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</si>
  <si>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</si>
  <si>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</si>
  <si>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</si>
  <si>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</si>
  <si>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</si>
  <si>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</si>
  <si>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</si>
  <si>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</si>
  <si>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</si>
  <si>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</si>
  <si>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</si>
  <si>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</si>
  <si>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</si>
  <si>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</si>
  <si>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</si>
  <si>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</si>
  <si>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</si>
  <si>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</si>
  <si>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</si>
  <si>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</si>
  <si>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</si>
  <si>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</si>
  <si>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</si>
  <si>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</si>
  <si>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</si>
  <si>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</si>
  <si>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</si>
  <si>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</si>
  <si>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</si>
  <si>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</si>
  <si>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</si>
  <si>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</si>
  <si>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</si>
  <si>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</si>
  <si>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</si>
  <si>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</si>
  <si>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</si>
  <si>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</si>
  <si>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</si>
  <si>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</si>
  <si>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</si>
  <si>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</si>
  <si>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</si>
  <si>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</si>
  <si>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</si>
  <si>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</si>
  <si>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</si>
  <si>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</si>
  <si>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</si>
  <si>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</si>
  <si>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</si>
  <si>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</si>
  <si>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</si>
  <si>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</si>
  <si>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</si>
  <si>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</si>
  <si>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</si>
  <si>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</si>
  <si>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</si>
  <si>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</si>
  <si>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</si>
  <si>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</si>
  <si>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</si>
  <si>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</si>
  <si>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</si>
  <si>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</si>
  <si>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</si>
  <si>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</si>
  <si>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</si>
  <si>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</si>
  <si>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</si>
  <si>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</si>
  <si>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</si>
  <si>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</si>
  <si>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</si>
  <si>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</si>
  <si>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</si>
  <si>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</si>
  <si>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</si>
  <si>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</si>
  <si>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</si>
  <si>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</si>
  <si>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</si>
  <si>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</si>
  <si>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</si>
  <si>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</si>
  <si>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</si>
  <si>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</si>
  <si>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</si>
  <si>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</si>
  <si>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</si>
  <si>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</si>
  <si>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</si>
  <si>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</si>
  <si>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</si>
  <si>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</si>
  <si>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</si>
  <si>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</si>
  <si>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</si>
  <si>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</si>
  <si>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</si>
  <si>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</si>
  <si>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</si>
  <si>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</si>
  <si>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</si>
  <si>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</si>
  <si>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</si>
  <si>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</si>
  <si>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</si>
  <si>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</si>
  <si>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</si>
  <si>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</si>
  <si>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</si>
  <si>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</si>
  <si>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</si>
  <si>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</si>
  <si>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</si>
  <si>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</si>
  <si>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</si>
  <si>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</si>
  <si>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</si>
  <si>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</si>
  <si>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</si>
  <si>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</si>
  <si>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</si>
  <si>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</si>
  <si>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</si>
  <si>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</si>
  <si>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</si>
  <si>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</si>
  <si>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</si>
  <si>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</si>
  <si>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</si>
  <si>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</si>
  <si>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</si>
  <si>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</si>
  <si>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</si>
  <si>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</si>
  <si>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</si>
  <si>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</si>
  <si>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</si>
  <si>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</si>
  <si>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</si>
  <si>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</si>
  <si>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</si>
  <si>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</si>
  <si>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</si>
  <si>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</si>
  <si>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</si>
  <si>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</si>
  <si>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</si>
  <si>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</si>
  <si>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</si>
  <si>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</si>
  <si>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</si>
  <si>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</si>
  <si>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</si>
  <si>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</si>
  <si>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</si>
  <si>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</si>
  <si>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</si>
  <si>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</si>
  <si>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</si>
  <si>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</si>
  <si>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</si>
  <si>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</si>
  <si>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</si>
  <si>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</si>
  <si>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</si>
  <si>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</si>
  <si>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</si>
  <si>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</si>
  <si>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</si>
  <si>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</si>
  <si>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</si>
  <si>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</si>
  <si>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</si>
  <si>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</si>
  <si>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</si>
  <si>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</si>
  <si>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</si>
  <si>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</si>
  <si>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</si>
  <si>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</si>
  <si>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</si>
  <si>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</si>
  <si>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</si>
  <si>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</si>
  <si>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</si>
  <si>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</si>
  <si>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</si>
  <si>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</si>
  <si>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</si>
  <si>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</si>
  <si>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</si>
  <si>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</si>
  <si>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</si>
  <si>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</si>
  <si>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</si>
  <si>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</si>
  <si>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</si>
  <si>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</si>
  <si>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</si>
  <si>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</si>
  <si>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</si>
  <si>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</si>
  <si>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</si>
  <si>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</si>
  <si>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</si>
  <si>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</si>
  <si>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</si>
  <si>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</si>
  <si>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</si>
  <si>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</si>
  <si>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</si>
  <si>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</si>
  <si>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</si>
  <si>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</si>
  <si>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</si>
  <si>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</si>
  <si>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</si>
  <si>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</si>
  <si>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</si>
  <si>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</si>
  <si>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</si>
  <si>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</si>
  <si>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</si>
  <si>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</si>
  <si>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</si>
  <si>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</si>
  <si>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</si>
  <si>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</si>
  <si>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</si>
  <si>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</si>
  <si>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</si>
  <si>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</si>
  <si>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</si>
  <si>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</si>
  <si>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</si>
  <si>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</si>
  <si>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</si>
  <si>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</si>
  <si>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</si>
  <si>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</si>
  <si>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</si>
  <si>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</si>
  <si>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</si>
  <si>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</si>
  <si>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</si>
  <si>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</si>
  <si>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</si>
  <si>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</si>
  <si>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</si>
  <si>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</si>
  <si>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</si>
  <si>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</si>
  <si>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</si>
  <si>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</si>
  <si>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</si>
  <si>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</si>
  <si>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</si>
  <si>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</si>
  <si>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</si>
  <si>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</si>
  <si>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</si>
  <si>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</si>
  <si>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</si>
  <si>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</si>
  <si>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</si>
  <si>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</si>
  <si>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</si>
  <si>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</si>
  <si>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</si>
  <si>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</si>
  <si>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</si>
  <si>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</si>
  <si>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</si>
  <si>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</si>
  <si>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</si>
  <si>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</si>
  <si>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</si>
  <si>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</si>
  <si>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</si>
  <si>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</si>
  <si>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</si>
  <si>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</si>
  <si>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</si>
  <si>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</si>
  <si>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</si>
  <si>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</si>
  <si>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</si>
  <si>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</si>
  <si>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</si>
  <si>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</si>
  <si>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</si>
  <si>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</si>
  <si>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</si>
  <si>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</si>
  <si>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</si>
  <si>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</si>
  <si>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</si>
  <si>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</si>
  <si>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</si>
  <si>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</si>
  <si>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</si>
  <si>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</si>
  <si>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</si>
  <si>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</si>
  <si>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</si>
  <si>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</si>
  <si>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</si>
  <si>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</si>
  <si>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</si>
  <si>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</si>
  <si>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</si>
  <si>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</si>
  <si>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</si>
  <si>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</si>
  <si>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</si>
  <si>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</si>
  <si>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</si>
  <si>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</si>
  <si>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</si>
  <si>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</si>
  <si>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</si>
  <si>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</si>
  <si>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</si>
  <si>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</si>
  <si>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</si>
  <si>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</si>
  <si>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</si>
  <si>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</si>
  <si>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</si>
  <si>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</si>
  <si>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</si>
  <si>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</si>
  <si>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</si>
  <si>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</si>
  <si>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</si>
  <si>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</si>
  <si>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</si>
  <si>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</si>
  <si>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</si>
  <si>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</si>
  <si>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</si>
  <si>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</si>
  <si>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</si>
  <si>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</si>
  <si>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</si>
  <si>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</si>
  <si>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</si>
  <si>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</si>
  <si>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</si>
  <si>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</si>
  <si>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</si>
  <si>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</si>
  <si>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</si>
  <si>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</si>
  <si>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</si>
  <si>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</si>
  <si>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</si>
  <si>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</si>
  <si>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</si>
  <si>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</si>
  <si>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</si>
  <si>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</si>
  <si>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</si>
  <si>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</si>
  <si>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</si>
  <si>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</si>
  <si>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</si>
  <si>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</si>
  <si>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</si>
  <si>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</si>
  <si>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</si>
  <si>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</si>
  <si>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</si>
  <si>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</si>
  <si>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</si>
  <si>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</si>
  <si>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</si>
  <si>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</si>
  <si>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</si>
  <si>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</si>
  <si>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</si>
  <si>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</si>
  <si>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</si>
  <si>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</si>
  <si>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</si>
  <si>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</si>
  <si>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</si>
  <si>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</si>
  <si>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</si>
  <si>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</si>
  <si>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</si>
  <si>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</si>
  <si>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</si>
  <si>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</si>
  <si>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</si>
  <si>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</si>
  <si>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</si>
  <si>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</si>
  <si>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</si>
  <si>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</si>
  <si>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</si>
  <si>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</si>
  <si>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</si>
  <si>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</si>
  <si>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</si>
  <si>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</si>
  <si>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</si>
  <si>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</si>
  <si>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</si>
  <si>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</si>
  <si>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</si>
  <si>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</si>
  <si>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</si>
  <si>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</si>
  <si>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</si>
  <si>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</si>
  <si>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</si>
  <si>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</si>
  <si>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</si>
  <si>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</si>
  <si>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</si>
  <si>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</si>
  <si>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</si>
  <si>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</si>
  <si>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</si>
  <si>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</si>
  <si>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</si>
  <si>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</si>
  <si>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</si>
  <si>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</si>
  <si>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</si>
  <si>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</si>
  <si>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</si>
  <si>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</si>
  <si>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</si>
  <si>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</si>
  <si>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</si>
  <si>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</si>
  <si>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</si>
  <si>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</si>
  <si>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</si>
  <si>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</si>
  <si>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</si>
  <si>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</si>
  <si>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</si>
  <si>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</si>
  <si>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</si>
  <si>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</si>
  <si>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</si>
  <si>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</si>
  <si>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</si>
  <si>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</si>
  <si>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</si>
  <si>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</si>
  <si>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</si>
  <si>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</si>
  <si>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</si>
  <si>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</si>
  <si>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</si>
  <si>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</si>
  <si>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</si>
  <si>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</si>
  <si>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</si>
  <si>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</si>
  <si>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</si>
  <si>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</si>
  <si>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</si>
  <si>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</si>
  <si>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</si>
  <si>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</si>
  <si>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</si>
  <si>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</si>
  <si>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</si>
  <si>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</si>
  <si>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</si>
  <si>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</si>
  <si>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</si>
  <si>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</si>
  <si>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</si>
  <si>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</si>
  <si>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</si>
  <si>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</si>
  <si>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</si>
  <si>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</si>
  <si>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</si>
  <si>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</si>
  <si>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</si>
  <si>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</si>
  <si>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</si>
  <si>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</si>
  <si>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</si>
  <si>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</si>
  <si>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</si>
  <si>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</si>
  <si>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</si>
  <si>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</si>
  <si>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</si>
  <si>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</si>
  <si>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</si>
  <si>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</si>
  <si>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</si>
  <si>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</si>
  <si>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</si>
  <si>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</si>
  <si>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</si>
  <si>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</si>
  <si>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</si>
  <si>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</si>
  <si>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</si>
  <si>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</si>
  <si>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</si>
  <si>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</si>
  <si>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</si>
  <si>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</si>
  <si>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</si>
  <si>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</si>
  <si>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</si>
  <si>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</si>
  <si>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</si>
  <si>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</si>
  <si>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</si>
  <si>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</si>
  <si>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</si>
  <si>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</si>
  <si>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</si>
  <si>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</si>
  <si>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</si>
  <si>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</si>
  <si>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</si>
  <si>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</si>
  <si>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</si>
  <si>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</si>
  <si>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</si>
  <si>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</si>
  <si>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</si>
  <si>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</si>
  <si>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</si>
  <si>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</si>
  <si>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</si>
  <si>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</si>
  <si>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</si>
  <si>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</si>
  <si>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</si>
  <si>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</si>
  <si>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</si>
  <si>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</si>
  <si>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</si>
  <si>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</si>
  <si>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</si>
  <si>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</si>
  <si>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</si>
  <si>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</si>
  <si>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</si>
  <si>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</si>
  <si>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</si>
  <si>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</si>
  <si>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</si>
  <si>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</si>
  <si>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</si>
  <si>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</si>
  <si>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</si>
  <si>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</si>
  <si>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</si>
  <si>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</si>
  <si>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</si>
  <si>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</si>
  <si>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</si>
  <si>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</si>
  <si>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</si>
  <si>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</si>
  <si>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</si>
  <si>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</si>
  <si>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</si>
  <si>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</si>
  <si>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</si>
  <si>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</si>
  <si>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</si>
  <si>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</si>
  <si>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</si>
  <si>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</si>
  <si>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</si>
  <si>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</si>
  <si>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</si>
  <si>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</si>
  <si>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</si>
  <si>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</si>
  <si>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</si>
  <si>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</si>
  <si>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</si>
  <si>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</si>
  <si>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</si>
  <si>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</si>
  <si>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</si>
  <si>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</si>
  <si>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</si>
  <si>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</si>
  <si>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</si>
  <si>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</si>
  <si>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</si>
  <si>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</si>
  <si>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</si>
  <si>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</si>
  <si>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</si>
  <si>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</si>
  <si>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</si>
  <si>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</si>
  <si>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</si>
  <si>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</si>
  <si>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</si>
  <si>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</si>
  <si>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</si>
  <si>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</si>
  <si>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</si>
  <si>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</si>
  <si>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</si>
  <si>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</si>
  <si>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</si>
  <si>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</si>
  <si>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</si>
  <si>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</si>
  <si>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</si>
  <si>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</si>
  <si>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</si>
  <si>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</si>
  <si>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</si>
  <si>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</si>
  <si>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</si>
  <si>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</si>
  <si>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</si>
  <si>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</si>
  <si>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</si>
  <si>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</si>
  <si>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</si>
  <si>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</si>
  <si>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</si>
  <si>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</si>
  <si>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</si>
  <si>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</si>
  <si>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</si>
  <si>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</si>
  <si>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</si>
  <si>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</si>
  <si>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</si>
  <si>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</si>
  <si>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</si>
  <si>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</si>
  <si>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</si>
  <si>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</si>
  <si>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</si>
  <si>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</si>
  <si>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</si>
  <si>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</si>
  <si>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</si>
  <si>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</si>
  <si>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</si>
  <si>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</si>
  <si>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</si>
  <si>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</si>
  <si>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</si>
  <si>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</si>
  <si>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</si>
  <si>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</si>
  <si>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</si>
  <si>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</si>
  <si>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</si>
  <si>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</si>
  <si>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</si>
  <si>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</si>
  <si>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</si>
  <si>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</si>
  <si>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</si>
  <si>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</si>
  <si>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</si>
  <si>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</si>
  <si>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</si>
  <si>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</si>
  <si>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</si>
  <si>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</si>
  <si>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</si>
  <si>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</si>
  <si>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</si>
  <si>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</si>
  <si>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</si>
  <si>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</si>
  <si>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</si>
  <si>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</si>
  <si>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</si>
  <si>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</si>
  <si>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</si>
  <si>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</si>
  <si>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</si>
  <si>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</si>
  <si>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</si>
  <si>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</si>
  <si>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</si>
  <si>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</si>
  <si>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</si>
  <si>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</si>
  <si>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</si>
  <si>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</si>
  <si>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</si>
  <si>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</si>
  <si>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</si>
  <si>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</si>
  <si>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</si>
  <si>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</si>
  <si>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</si>
  <si>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</si>
  <si>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</si>
  <si>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</si>
  <si>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</si>
  <si>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</si>
  <si>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</si>
  <si>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</si>
  <si>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</si>
  <si>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</si>
  <si>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</si>
  <si>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</si>
  <si>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</si>
  <si>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</si>
  <si>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</si>
  <si>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</si>
  <si>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</si>
  <si>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</si>
  <si>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</si>
  <si>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</si>
  <si>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</si>
  <si>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</si>
  <si>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</si>
  <si>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</si>
  <si>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</si>
  <si>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</si>
  <si>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</si>
  <si>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</si>
  <si>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</si>
  <si>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</si>
  <si>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</si>
  <si>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</si>
  <si>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</si>
  <si>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</si>
  <si>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</si>
  <si>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</si>
  <si>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</si>
  <si>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</si>
  <si>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</si>
  <si>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</si>
  <si>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</si>
  <si>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</si>
  <si>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</si>
  <si>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</si>
  <si>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</si>
  <si>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</si>
  <si>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</si>
  <si>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</si>
  <si>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</si>
  <si>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</si>
  <si>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</si>
  <si>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</si>
  <si>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</si>
  <si>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</si>
  <si>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</si>
  <si>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</si>
  <si>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</si>
  <si>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</si>
  <si>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</si>
  <si>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</si>
  <si>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</si>
  <si>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</si>
  <si>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</si>
  <si>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</si>
  <si>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</si>
  <si>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</si>
  <si>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</si>
  <si>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</si>
  <si>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</si>
  <si>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</si>
  <si>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</si>
  <si>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</si>
  <si>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</si>
  <si>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</si>
  <si>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</si>
  <si>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</si>
  <si>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</si>
  <si>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</si>
  <si>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</si>
  <si>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</si>
  <si>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</si>
  <si>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</si>
  <si>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</si>
  <si>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</si>
  <si>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</si>
  <si>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</si>
  <si>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</si>
  <si>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</si>
  <si>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</si>
  <si>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</si>
  <si>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</si>
  <si>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</si>
  <si>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</si>
  <si>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</si>
  <si>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</si>
  <si>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</si>
  <si>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</si>
  <si>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</si>
  <si>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</si>
  <si>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</si>
  <si>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</si>
  <si>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</si>
  <si>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</si>
  <si>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</si>
  <si>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</si>
  <si>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</si>
  <si>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</si>
  <si>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</si>
  <si>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</si>
  <si>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</si>
  <si>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</si>
  <si>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</si>
  <si>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</si>
  <si>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</si>
  <si>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</si>
  <si>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</si>
  <si>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</si>
  <si>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</si>
  <si>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</si>
  <si>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</si>
  <si>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</si>
  <si>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</si>
  <si>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</si>
  <si>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</si>
  <si>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</si>
  <si>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</si>
  <si>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</si>
  <si>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</si>
  <si>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</si>
  <si>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</si>
  <si>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</si>
  <si>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</si>
  <si>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</si>
  <si>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</si>
  <si>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</si>
  <si>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</si>
  <si>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</si>
  <si>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</si>
  <si>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</si>
  <si>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</si>
  <si>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</si>
  <si>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</si>
  <si>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</si>
  <si>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</si>
  <si>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</si>
  <si>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</si>
  <si>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</si>
  <si>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</si>
  <si>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</si>
  <si>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</si>
  <si>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</si>
  <si>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</si>
  <si>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</si>
  <si>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</si>
  <si>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</si>
  <si>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</si>
  <si>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</si>
  <si>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</si>
  <si>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</si>
  <si>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</si>
  <si>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</si>
  <si>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</si>
  <si>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</si>
  <si>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</si>
  <si>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</si>
  <si>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</si>
  <si>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</si>
  <si>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</si>
  <si>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</si>
  <si>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</si>
  <si>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</si>
  <si>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</si>
  <si>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</si>
  <si>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</si>
  <si>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</si>
  <si>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</si>
  <si>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</si>
  <si>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</si>
  <si>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</si>
  <si>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</si>
  <si>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</si>
  <si>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</si>
  <si>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</si>
  <si>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</si>
  <si>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</si>
  <si>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</si>
  <si>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</si>
  <si>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</si>
  <si>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</si>
  <si>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</si>
  <si>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</si>
  <si>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</si>
  <si>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</si>
  <si>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</si>
  <si>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</si>
  <si>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</si>
  <si>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</si>
  <si>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</si>
  <si>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</si>
  <si>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</si>
  <si>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</si>
  <si>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</si>
  <si>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</si>
  <si>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</si>
  <si>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</si>
  <si>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</si>
  <si>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</si>
  <si>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</si>
  <si>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</si>
  <si>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</si>
  <si>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</si>
  <si>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</si>
  <si>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</si>
  <si>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</si>
  <si>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</si>
  <si>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</si>
  <si>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</si>
  <si>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</si>
  <si>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</si>
  <si>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</si>
  <si>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</si>
  <si>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</si>
  <si>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</si>
  <si>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</si>
  <si>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</si>
  <si>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</si>
  <si>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</si>
  <si>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</si>
  <si>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</si>
  <si>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</si>
  <si>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</si>
  <si>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</si>
  <si>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</si>
  <si>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</si>
  <si>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</si>
  <si>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</si>
  <si>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</si>
  <si>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</si>
  <si>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</si>
  <si>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</si>
  <si>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</si>
  <si>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</si>
  <si>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</si>
  <si>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</si>
  <si>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</si>
  <si>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</si>
  <si>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</si>
  <si>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</si>
  <si>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</si>
  <si>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</si>
  <si>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</si>
  <si>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</si>
  <si>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</si>
  <si>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</si>
  <si>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</si>
  <si>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</si>
  <si>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</si>
  <si>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</si>
  <si>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</si>
  <si>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</si>
  <si>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</si>
  <si>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</si>
  <si>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</si>
  <si>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</si>
  <si>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</si>
  <si>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</si>
  <si>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</si>
  <si>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</si>
  <si>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</si>
  <si>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</si>
  <si>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</si>
  <si>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</si>
  <si>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</si>
  <si>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</si>
  <si>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</si>
  <si>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</si>
  <si>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</si>
  <si>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</si>
  <si>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</si>
  <si>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</si>
  <si>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</si>
  <si>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</si>
  <si>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</si>
  <si>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</si>
  <si>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</si>
  <si>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</si>
  <si>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</si>
  <si>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</si>
  <si>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</si>
  <si>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</si>
  <si>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</si>
  <si>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</si>
  <si>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</si>
  <si>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</si>
  <si>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</si>
  <si>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</si>
  <si>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</si>
  <si>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</si>
  <si>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</si>
  <si>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</si>
  <si>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</si>
  <si>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</si>
  <si>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</si>
  <si>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</si>
  <si>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</si>
  <si>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</si>
  <si>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</si>
  <si>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</si>
  <si>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</si>
  <si>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</si>
  <si>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</si>
  <si>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</si>
  <si>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</si>
  <si>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</si>
  <si>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</si>
  <si>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</si>
  <si>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</si>
  <si>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</si>
  <si>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</si>
  <si>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</si>
  <si>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</si>
  <si>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</si>
  <si>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</si>
  <si>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</si>
  <si>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</si>
  <si>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</si>
  <si>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</si>
  <si>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</si>
  <si>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</si>
  <si>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</si>
  <si>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</si>
  <si>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</si>
  <si>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</si>
  <si>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</si>
  <si>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</si>
  <si>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</si>
  <si>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</si>
  <si>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</si>
  <si>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</si>
  <si>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</si>
  <si>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</si>
  <si>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</si>
  <si>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</si>
  <si>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</si>
  <si>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</si>
  <si>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</si>
  <si>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</si>
  <si>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</si>
  <si>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</si>
  <si>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</si>
  <si>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</si>
  <si>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</si>
  <si>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</si>
  <si>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</si>
  <si>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</si>
  <si>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</si>
  <si>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</si>
  <si>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</si>
  <si>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</si>
  <si>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</si>
  <si>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</si>
  <si>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</si>
  <si>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</si>
  <si>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</si>
  <si>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</si>
  <si>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</si>
  <si>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</si>
  <si>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</si>
  <si>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</si>
  <si>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</si>
  <si>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</si>
  <si>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</si>
  <si>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</si>
  <si>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</si>
  <si>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</si>
  <si>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</si>
  <si>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</si>
  <si>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</si>
  <si>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</si>
  <si>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</si>
  <si>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</si>
  <si>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</si>
  <si>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</si>
  <si>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</si>
  <si>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</si>
  <si>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</si>
  <si>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</si>
  <si>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</si>
  <si>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</si>
  <si>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</si>
  <si>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</si>
  <si>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</si>
  <si>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</si>
  <si>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</si>
  <si>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</si>
  <si>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</si>
  <si>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</si>
  <si>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</si>
  <si>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</si>
  <si>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</si>
  <si>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</si>
  <si>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</si>
  <si>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</si>
  <si>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</si>
  <si>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</si>
  <si>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</si>
  <si>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</si>
  <si>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</si>
  <si>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</si>
  <si>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</si>
  <si>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</si>
  <si>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</si>
  <si>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</si>
  <si>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</si>
  <si>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</si>
  <si>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</si>
  <si>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</si>
  <si>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</si>
  <si>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</si>
  <si>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</si>
  <si>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</si>
  <si>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</si>
  <si>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</si>
  <si>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</si>
  <si>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</si>
  <si>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</si>
  <si>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</si>
  <si>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</si>
  <si>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</si>
  <si>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</si>
  <si>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</si>
  <si>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</si>
  <si>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</si>
  <si>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</si>
  <si>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</si>
  <si>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</si>
  <si>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</si>
  <si>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</si>
  <si>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</si>
  <si>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</si>
  <si>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</si>
  <si>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</si>
  <si>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</si>
  <si>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</si>
  <si>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</si>
  <si>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</si>
  <si>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</si>
  <si>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</si>
  <si>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</si>
  <si>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</si>
  <si>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</si>
  <si>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</si>
  <si>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</si>
  <si>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</si>
  <si>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</si>
  <si>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</si>
  <si>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</si>
  <si>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</si>
  <si>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</si>
  <si>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</si>
  <si>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</si>
  <si>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</si>
  <si>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</si>
  <si>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</si>
  <si>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</si>
  <si>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</si>
  <si>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</si>
  <si>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</si>
  <si>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</si>
  <si>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</si>
  <si>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</si>
  <si>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</si>
  <si>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</si>
  <si>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</si>
  <si>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</si>
  <si>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</si>
  <si>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</si>
  <si>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</si>
  <si>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</si>
  <si>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</si>
  <si>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</si>
  <si>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</si>
  <si>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</si>
  <si>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</si>
  <si>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</si>
  <si>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</si>
  <si>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</si>
  <si>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</si>
  <si>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</si>
  <si>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</si>
  <si>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</si>
  <si>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</si>
  <si>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</si>
  <si>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</si>
  <si>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</si>
  <si>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</si>
  <si>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</si>
  <si>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</si>
  <si>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</si>
  <si>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</si>
  <si>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</si>
  <si>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</si>
  <si>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</si>
  <si>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</si>
  <si>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</si>
  <si>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</si>
  <si>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</si>
  <si>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</si>
  <si>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</si>
  <si>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</si>
  <si>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</si>
  <si>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</si>
  <si>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</si>
  <si>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</si>
  <si>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</si>
  <si>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</si>
  <si>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</si>
  <si>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</si>
  <si>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</si>
  <si>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</si>
  <si>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</si>
  <si>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</si>
  <si>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</si>
  <si>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</si>
  <si>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</si>
  <si>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</si>
  <si>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</si>
  <si>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</si>
  <si>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</si>
  <si>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</si>
  <si>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</si>
  <si>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</si>
  <si>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</si>
  <si>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</si>
  <si>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</si>
  <si>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</si>
  <si>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</si>
  <si>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</si>
  <si>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</si>
  <si>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</si>
  <si>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</si>
  <si>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</si>
  <si>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</si>
  <si>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</si>
  <si>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</si>
  <si>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</si>
  <si>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</si>
  <si>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</si>
  <si>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</si>
  <si>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</si>
  <si>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</si>
  <si>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</si>
  <si>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</si>
  <si>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</si>
  <si>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</si>
  <si>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</si>
  <si>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</si>
  <si>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</si>
  <si>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</si>
  <si>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</si>
  <si>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</si>
  <si>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</si>
  <si>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</si>
  <si>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</si>
  <si>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</si>
  <si>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</si>
  <si>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</si>
  <si>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</si>
  <si>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</si>
  <si>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</si>
  <si>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</si>
  <si>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</si>
  <si>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</si>
  <si>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</si>
  <si>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</si>
  <si>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</si>
  <si>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</si>
  <si>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</si>
  <si>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</si>
  <si>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</si>
  <si>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</si>
  <si>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</si>
  <si>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</si>
  <si>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</si>
  <si>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</si>
  <si>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</si>
  <si>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</si>
  <si>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</si>
  <si>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</si>
  <si>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</si>
  <si>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</si>
  <si>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</si>
  <si>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</si>
  <si>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</si>
  <si>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</si>
  <si>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</si>
  <si>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</si>
  <si>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</si>
  <si>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</si>
  <si>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</si>
  <si>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</si>
  <si>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</si>
  <si>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</si>
  <si>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</si>
  <si>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</si>
  <si>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</si>
  <si>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</si>
  <si>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</si>
  <si>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</si>
  <si>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</si>
  <si>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</si>
  <si>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</si>
  <si>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</si>
  <si>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</si>
  <si>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</si>
  <si>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</si>
  <si>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</si>
  <si>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</si>
  <si>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</si>
  <si>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</si>
  <si>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</si>
  <si>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</si>
  <si>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</si>
  <si>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</si>
  <si>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</si>
  <si>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</si>
  <si>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</si>
  <si>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</si>
  <si>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</si>
  <si>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</si>
  <si>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</si>
  <si>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</si>
  <si>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</si>
  <si>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</si>
  <si>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</si>
  <si>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</si>
  <si>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</si>
  <si>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</si>
  <si>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</si>
  <si>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</si>
  <si>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</si>
  <si>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</si>
  <si>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</si>
  <si>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</si>
  <si>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</si>
  <si>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</si>
  <si>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</si>
  <si>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</si>
  <si>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</si>
  <si>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</si>
  <si>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</si>
  <si>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</si>
  <si>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</si>
  <si>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</si>
  <si>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</si>
  <si>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</si>
  <si>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</si>
  <si>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</si>
  <si>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</si>
  <si>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</si>
  <si>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</si>
  <si>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</si>
  <si>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</si>
  <si>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</si>
  <si>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</si>
  <si>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</si>
  <si>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</si>
  <si>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</si>
  <si>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</si>
  <si>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</si>
  <si>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</si>
  <si>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</si>
  <si>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</si>
  <si>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</si>
  <si>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</si>
  <si>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</si>
  <si>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</si>
  <si>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</si>
  <si>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</si>
  <si>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</si>
  <si>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</si>
  <si>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</si>
  <si>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</si>
  <si>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</si>
  <si>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</si>
  <si>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</si>
  <si>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</si>
  <si>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</si>
  <si>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</si>
  <si>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</si>
  <si>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</si>
  <si>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</si>
  <si>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</si>
  <si>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</si>
  <si>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</si>
  <si>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</si>
  <si>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</si>
  <si>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</si>
  <si>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</si>
  <si>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</si>
  <si>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</si>
  <si>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</si>
  <si>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</si>
  <si>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</si>
  <si>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</si>
  <si>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</si>
  <si>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</si>
  <si>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</si>
  <si>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</si>
  <si>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</si>
  <si>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</si>
  <si>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</si>
  <si>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</si>
  <si>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</si>
  <si>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</si>
  <si>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</si>
  <si>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</si>
  <si>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</si>
  <si>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</si>
  <si>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</si>
  <si>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</si>
  <si>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</si>
  <si>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</si>
  <si>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</si>
  <si>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</si>
  <si>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</si>
  <si>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</si>
  <si>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</si>
  <si>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</si>
  <si>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</si>
  <si>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</si>
  <si>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</si>
  <si>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</si>
  <si>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</si>
  <si>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</si>
  <si>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</si>
  <si>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</si>
  <si>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</si>
  <si>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</si>
  <si>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</si>
  <si>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</si>
  <si>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</si>
  <si>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</si>
  <si>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</si>
  <si>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</si>
  <si>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</si>
  <si>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</si>
  <si>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</si>
  <si>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</si>
  <si>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</si>
  <si>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</si>
  <si>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</si>
  <si>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</si>
  <si>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</si>
  <si>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</si>
  <si>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</si>
  <si>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</si>
  <si>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</si>
  <si>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</si>
  <si>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</si>
  <si>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</si>
  <si>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</si>
  <si>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</si>
  <si>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</si>
  <si>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</si>
  <si>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</si>
  <si>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</si>
  <si>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</si>
  <si>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</si>
  <si>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</si>
  <si>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</si>
  <si>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</si>
  <si>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</si>
  <si>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</si>
  <si>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</si>
  <si>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</si>
  <si>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</si>
  <si>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</si>
  <si>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</si>
  <si>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</si>
  <si>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</si>
  <si>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</si>
  <si>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</si>
  <si>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</si>
  <si>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</si>
  <si>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</si>
  <si>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</si>
  <si>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</si>
  <si>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</si>
  <si>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</si>
  <si>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</si>
  <si>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</si>
  <si>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</si>
  <si>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</si>
  <si>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</si>
  <si>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</si>
  <si>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</si>
  <si>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</si>
  <si>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</si>
  <si>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</si>
  <si>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</si>
  <si>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</si>
  <si>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</si>
  <si>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</si>
  <si>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</si>
  <si>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</si>
  <si>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</si>
  <si>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</si>
  <si>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</si>
  <si>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</si>
  <si>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</si>
  <si>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</si>
  <si>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</si>
  <si>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</si>
  <si>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</si>
  <si>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</si>
  <si>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</si>
  <si>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</si>
  <si>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</si>
  <si>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</si>
  <si>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</si>
  <si>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</si>
  <si>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</si>
  <si>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</si>
  <si>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</si>
  <si>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</si>
  <si>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</si>
  <si>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</si>
  <si>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</si>
  <si>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</si>
  <si>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</si>
  <si>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</si>
  <si>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</si>
  <si>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</si>
  <si>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</si>
  <si>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</si>
  <si>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</si>
  <si>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</si>
  <si>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</si>
  <si>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</si>
  <si>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</si>
  <si>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</si>
  <si>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</si>
  <si>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</si>
  <si>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</si>
  <si>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</si>
  <si>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</si>
  <si>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</si>
  <si>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</si>
  <si>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</si>
  <si>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</si>
  <si>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</si>
  <si>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</si>
  <si>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</si>
  <si>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</si>
  <si>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</si>
  <si>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</si>
  <si>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</si>
  <si>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</si>
  <si>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</si>
  <si>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</si>
  <si>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</si>
  <si>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</si>
  <si>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</si>
  <si>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</si>
  <si>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</si>
  <si>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</si>
  <si>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</si>
  <si>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</si>
  <si>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</si>
  <si>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</si>
  <si>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</si>
  <si>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</si>
  <si>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</si>
  <si>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</si>
  <si>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</si>
  <si>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</si>
  <si>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</si>
  <si>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</si>
  <si>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</si>
  <si>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</si>
  <si>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</si>
  <si>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</si>
  <si>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</si>
  <si>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</si>
  <si>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</si>
  <si>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</si>
  <si>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</si>
  <si>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</si>
  <si>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</si>
  <si>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</si>
  <si>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</si>
  <si>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</si>
  <si>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</si>
  <si>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</si>
  <si>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</si>
  <si>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</si>
  <si>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</si>
  <si>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</si>
  <si>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</si>
  <si>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</si>
  <si>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</si>
  <si>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</si>
  <si>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</si>
  <si>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</si>
  <si>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</si>
  <si>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</si>
  <si>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</si>
  <si>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</si>
  <si>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</si>
  <si>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</si>
  <si>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</si>
  <si>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</si>
  <si>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</si>
  <si>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</si>
  <si>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</si>
  <si>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</si>
  <si>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</si>
  <si>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</si>
  <si>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</si>
  <si>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</si>
  <si>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</si>
  <si>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</si>
  <si>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</si>
  <si>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</si>
  <si>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</si>
  <si>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</si>
  <si>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</si>
  <si>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</si>
  <si>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</si>
  <si>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</si>
  <si>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</si>
  <si>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</si>
  <si>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</si>
  <si>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</si>
  <si>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</si>
  <si>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</si>
  <si>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</si>
  <si>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</si>
  <si>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</si>
  <si>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</si>
  <si>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</si>
  <si>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</si>
  <si>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</si>
  <si>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</si>
  <si>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</si>
  <si>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</si>
  <si>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</si>
  <si>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</si>
  <si>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</si>
  <si>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</si>
  <si>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</si>
  <si>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</si>
  <si>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</si>
  <si>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</si>
  <si>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</si>
  <si>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</si>
  <si>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</si>
  <si>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</si>
  <si>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</si>
  <si>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</si>
  <si>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</si>
  <si>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</si>
  <si>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</si>
  <si>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</si>
  <si>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</si>
  <si>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</si>
  <si>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</si>
  <si>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</si>
  <si>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</si>
  <si>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</si>
  <si>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</si>
  <si>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</si>
  <si>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</si>
  <si>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</si>
  <si>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</si>
  <si>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</si>
  <si>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</si>
  <si>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</si>
  <si>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</si>
  <si>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</si>
  <si>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</si>
  <si>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</si>
  <si>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</si>
  <si>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</si>
  <si>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</si>
  <si>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</si>
  <si>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</si>
  <si>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</si>
  <si>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</si>
  <si>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</si>
  <si>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</si>
  <si>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</si>
  <si>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</si>
  <si>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</si>
  <si>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</si>
  <si>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</si>
  <si>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</si>
  <si>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</si>
  <si>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</si>
  <si>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</si>
  <si>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</si>
  <si>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</si>
  <si>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</si>
  <si>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</si>
  <si>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</si>
  <si>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</si>
  <si>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</si>
  <si>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</si>
  <si>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</si>
  <si>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</si>
  <si>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</si>
  <si>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</si>
  <si>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</si>
  <si>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</si>
  <si>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</si>
  <si>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</si>
  <si>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</si>
  <si>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</si>
  <si>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</si>
  <si>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</si>
  <si>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</si>
  <si>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</si>
  <si>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</si>
  <si>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</si>
  <si>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</si>
  <si>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</si>
  <si>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</si>
  <si>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</si>
  <si>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</si>
  <si>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</si>
  <si>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</si>
  <si>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</si>
  <si>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</si>
  <si>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</si>
  <si>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</si>
  <si>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</si>
  <si>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</si>
  <si>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</si>
  <si>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</si>
  <si>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</si>
  <si>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</si>
  <si>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</si>
  <si>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</si>
  <si>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</si>
  <si>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</si>
  <si>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</si>
  <si>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</si>
  <si>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</si>
  <si>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</si>
  <si>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</si>
  <si>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</si>
  <si>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</si>
  <si>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</si>
  <si>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</si>
  <si>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</si>
  <si>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</si>
  <si>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</si>
  <si>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</si>
  <si>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</si>
  <si>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</si>
  <si>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</si>
  <si>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</si>
  <si>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</si>
  <si>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</si>
  <si>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</si>
  <si>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</si>
  <si>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</si>
  <si>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</si>
  <si>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</si>
  <si>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</si>
  <si>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</si>
  <si>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</si>
  <si>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</si>
  <si>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</si>
  <si>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</si>
  <si>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</si>
  <si>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</si>
  <si>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</si>
  <si>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</si>
  <si>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</si>
  <si>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</si>
  <si>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</si>
  <si>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</si>
  <si>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</si>
  <si>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</si>
  <si>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</si>
  <si>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</si>
  <si>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</si>
  <si>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</si>
  <si>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</si>
  <si>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</si>
  <si>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</si>
  <si>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</si>
  <si>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</si>
  <si>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</si>
  <si>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</si>
  <si>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</si>
  <si>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</si>
  <si>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</si>
  <si>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</si>
  <si>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</si>
  <si>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</si>
  <si>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</si>
  <si>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</si>
  <si>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</si>
  <si>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</si>
  <si>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</si>
  <si>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</si>
  <si>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</si>
  <si>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</si>
  <si>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</si>
  <si>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</si>
  <si>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</si>
  <si>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</si>
  <si>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</si>
  <si>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</si>
  <si>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</si>
  <si>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</si>
  <si>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</si>
  <si>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</si>
  <si>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</si>
  <si>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</si>
  <si>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</si>
  <si>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</si>
  <si>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</si>
  <si>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</si>
  <si>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</si>
  <si>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</si>
  <si>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</si>
  <si>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</si>
  <si>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</si>
  <si>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</si>
  <si>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</si>
  <si>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</si>
  <si>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</si>
  <si>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</si>
  <si>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</si>
  <si>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</si>
  <si>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</si>
  <si>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</si>
  <si>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</si>
  <si>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</si>
  <si>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</si>
  <si>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</si>
  <si>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</si>
  <si>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</si>
  <si>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</si>
  <si>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</si>
  <si>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</si>
  <si>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</si>
  <si>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</si>
  <si>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</si>
  <si>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</si>
  <si>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</si>
  <si>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</si>
  <si>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</si>
  <si>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</si>
  <si>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</si>
  <si>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</si>
  <si>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</si>
  <si>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</si>
  <si>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</si>
  <si>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</si>
  <si>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</si>
  <si>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</si>
  <si>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</si>
  <si>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</si>
  <si>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</si>
  <si>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</si>
  <si>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</si>
  <si>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</si>
  <si>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</si>
  <si>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</si>
  <si>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</si>
  <si>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</si>
  <si>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</si>
  <si>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</si>
  <si>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</si>
  <si>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</si>
  <si>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</si>
  <si>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</si>
  <si>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</si>
  <si>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</si>
  <si>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</si>
  <si>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</si>
  <si>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</si>
  <si>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</si>
  <si>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</si>
  <si>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</si>
  <si>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</si>
  <si>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</si>
  <si>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</si>
  <si>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</si>
  <si>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</si>
  <si>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</si>
  <si>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</si>
  <si>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</si>
  <si>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</si>
  <si>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</si>
  <si>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</si>
  <si>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</si>
  <si>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</si>
  <si>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</si>
  <si>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</si>
  <si>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</si>
  <si>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</si>
  <si>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</si>
  <si>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</si>
  <si>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</si>
  <si>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</si>
  <si>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</si>
  <si>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</si>
  <si>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</si>
  <si>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</si>
  <si>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</si>
  <si>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</si>
  <si>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</si>
  <si>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</si>
  <si>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</si>
  <si>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</si>
  <si>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</si>
  <si>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</si>
  <si>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</si>
  <si>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</si>
  <si>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</si>
  <si>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</si>
  <si>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</si>
  <si>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</si>
  <si>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</si>
  <si>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</si>
  <si>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</si>
  <si>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</si>
  <si>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</si>
  <si>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</si>
  <si>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</si>
  <si>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</si>
  <si>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</si>
  <si>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</si>
  <si>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</si>
  <si>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</si>
  <si>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</si>
  <si>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</si>
  <si>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</si>
  <si>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</si>
  <si>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</si>
  <si>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</si>
  <si>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</si>
  <si>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</si>
  <si>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</si>
  <si>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</si>
  <si>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</si>
  <si>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</si>
  <si>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</si>
  <si>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</si>
  <si>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</si>
  <si>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</si>
  <si>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</si>
  <si>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</si>
  <si>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</si>
  <si>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</si>
  <si>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</si>
  <si>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</si>
  <si>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</si>
  <si>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</si>
  <si>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</si>
  <si>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</si>
  <si>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</si>
  <si>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</si>
  <si>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</si>
  <si>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</si>
  <si>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</si>
  <si>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</si>
  <si>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</si>
  <si>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</si>
  <si>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</si>
  <si>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</si>
  <si>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</si>
  <si>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</si>
  <si>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</si>
  <si>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</si>
  <si>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</si>
  <si>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</si>
  <si>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</si>
  <si>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</si>
  <si>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</si>
  <si>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</si>
  <si>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</si>
  <si>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</si>
  <si>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</si>
  <si>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</si>
  <si>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</si>
  <si>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</si>
  <si>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</si>
  <si>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</si>
  <si>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</si>
  <si>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</si>
  <si>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</si>
  <si>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</si>
  <si>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</si>
  <si>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</si>
  <si>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</si>
  <si>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</si>
  <si>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</si>
  <si>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</si>
  <si>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</si>
  <si>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</si>
  <si>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</si>
  <si>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</si>
  <si>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</si>
  <si>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</si>
  <si>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</si>
  <si>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</si>
  <si>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</si>
  <si>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</si>
  <si>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</si>
  <si>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</si>
  <si>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</si>
  <si>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</si>
  <si>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</si>
  <si>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</si>
  <si>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</si>
  <si>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</si>
  <si>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</si>
  <si>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</si>
  <si>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</si>
  <si>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</si>
  <si>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</si>
  <si>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</si>
  <si>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</si>
  <si>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</si>
  <si>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</si>
  <si>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</si>
  <si>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</si>
  <si>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</si>
  <si>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</si>
  <si>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</si>
  <si>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</si>
  <si>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</si>
  <si>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</si>
  <si>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</si>
  <si>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</si>
  <si>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</si>
  <si>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</si>
  <si>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</si>
  <si>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</si>
  <si>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</si>
  <si>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</si>
  <si>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</si>
  <si>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</si>
  <si>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</si>
  <si>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</si>
  <si>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</si>
  <si>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</si>
  <si>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</si>
  <si>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</si>
  <si>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</si>
  <si>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</si>
  <si>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</si>
  <si>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</si>
  <si>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</si>
  <si>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</si>
  <si>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</si>
  <si>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</si>
  <si>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</si>
  <si>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</si>
  <si>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</si>
  <si>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</si>
  <si>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</si>
  <si>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</si>
  <si>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</si>
  <si>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</si>
  <si>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</si>
  <si>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</si>
  <si>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</si>
  <si>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</si>
  <si>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</si>
  <si>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</si>
  <si>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</si>
  <si>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</si>
  <si>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</si>
  <si>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</si>
  <si>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</si>
  <si>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</si>
  <si>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</si>
  <si>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</si>
  <si>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</si>
  <si>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</si>
  <si>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</si>
  <si>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</si>
  <si>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</si>
  <si>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</si>
  <si>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</si>
  <si>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</si>
  <si>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</si>
  <si>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</si>
  <si>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</si>
  <si>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</si>
  <si>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</si>
  <si>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</si>
  <si>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</si>
  <si>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</si>
  <si>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</si>
  <si>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</si>
  <si>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</si>
  <si>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</si>
  <si>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</si>
  <si>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</si>
  <si>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</si>
  <si>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</si>
  <si>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</si>
  <si>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</si>
  <si>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</si>
  <si>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</si>
  <si>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</si>
  <si>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</si>
  <si>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</si>
  <si>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</si>
  <si>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</si>
  <si>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</si>
  <si>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</si>
  <si>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</si>
  <si>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</si>
  <si>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</si>
  <si>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</si>
  <si>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</si>
  <si>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</si>
  <si>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</si>
  <si>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</si>
  <si>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</si>
  <si>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</si>
  <si>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</si>
  <si>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</si>
  <si>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</si>
  <si>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</si>
  <si>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</si>
  <si>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</si>
  <si>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</si>
  <si>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</si>
  <si>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</si>
  <si>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</si>
  <si>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</si>
  <si>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</si>
  <si>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</si>
  <si>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</si>
  <si>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</si>
  <si>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</si>
  <si>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</si>
  <si>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</si>
  <si>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</si>
  <si>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</si>
  <si>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</si>
  <si>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</si>
  <si>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</si>
  <si>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</si>
  <si>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</si>
  <si>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</si>
  <si>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</si>
  <si>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</si>
  <si>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</si>
  <si>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</si>
  <si>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</si>
  <si>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</si>
  <si>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</si>
  <si>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</si>
  <si>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</si>
  <si>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</si>
  <si>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</si>
  <si>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</si>
  <si>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</si>
  <si>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</si>
  <si>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</si>
  <si>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</si>
  <si>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</si>
  <si>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</si>
  <si>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</si>
  <si>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</si>
  <si>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</si>
  <si>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</si>
  <si>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</si>
  <si>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</si>
  <si>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</si>
  <si>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</si>
  <si>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</si>
  <si>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</si>
  <si>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</si>
  <si>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</si>
  <si>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</si>
  <si>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</si>
  <si>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</si>
  <si>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</si>
  <si>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</si>
  <si>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</si>
  <si>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</si>
  <si>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</si>
  <si>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</si>
  <si>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</si>
  <si>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</si>
  <si>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</si>
  <si>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</si>
  <si>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</si>
  <si>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</si>
  <si>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</si>
  <si>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</si>
  <si>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</si>
  <si>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</si>
  <si>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</si>
  <si>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</si>
  <si>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</si>
  <si>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</si>
  <si>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</si>
  <si>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</si>
  <si>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</si>
  <si>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</si>
  <si>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</si>
  <si>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</si>
  <si>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</si>
  <si>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</si>
  <si>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</si>
  <si>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</si>
  <si>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</si>
  <si>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</si>
  <si>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</si>
  <si>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</si>
  <si>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</si>
  <si>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</si>
  <si>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</si>
  <si>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</si>
  <si>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</si>
  <si>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</si>
  <si>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</si>
  <si>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</si>
  <si>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</si>
  <si>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</si>
  <si>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</si>
  <si>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</si>
  <si>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</si>
  <si>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</si>
  <si>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</si>
  <si>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</si>
  <si>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</si>
  <si>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</si>
  <si>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</si>
  <si>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</si>
  <si>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</si>
  <si>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</si>
  <si>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</si>
  <si>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</si>
  <si>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</si>
  <si>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</si>
  <si>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</si>
  <si>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</si>
  <si>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</si>
  <si>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</si>
  <si>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</si>
  <si>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</si>
  <si>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</si>
  <si>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</si>
  <si>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</si>
  <si>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</si>
  <si>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</si>
  <si>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</si>
  <si>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</si>
  <si>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</si>
  <si>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</si>
  <si>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</si>
  <si>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</si>
  <si>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</si>
  <si>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</si>
  <si>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</si>
  <si>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</si>
  <si>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</si>
  <si>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</si>
  <si>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</si>
  <si>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</si>
  <si>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</si>
  <si>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</si>
  <si>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</si>
  <si>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</si>
  <si>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</si>
  <si>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</si>
  <si>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</si>
  <si>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</si>
  <si>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</si>
  <si>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</si>
  <si>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</si>
  <si>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</si>
  <si>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</si>
  <si>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</si>
  <si>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</si>
  <si>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</si>
  <si>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</si>
  <si>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</si>
  <si>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</si>
  <si>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</si>
  <si>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</si>
  <si>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</si>
  <si>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</si>
  <si>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</si>
  <si>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</si>
  <si>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</si>
  <si>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</si>
  <si>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</si>
  <si>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</si>
  <si>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</si>
  <si>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</si>
  <si>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</si>
  <si>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</si>
  <si>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</si>
  <si>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</si>
  <si>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</si>
  <si>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</si>
  <si>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</si>
  <si>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</si>
  <si>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</si>
  <si>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</si>
  <si>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</si>
  <si>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</si>
  <si>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</si>
  <si>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</si>
  <si>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</si>
  <si>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</si>
  <si>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</si>
  <si>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</si>
  <si>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</si>
  <si>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</si>
  <si>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</si>
  <si>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</si>
  <si>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</si>
  <si>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</si>
  <si>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</si>
  <si>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</si>
  <si>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</si>
  <si>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</si>
  <si>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</si>
  <si>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</si>
  <si>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</si>
  <si>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</si>
  <si>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</si>
  <si>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</si>
  <si>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</si>
  <si>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</si>
  <si>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</si>
  <si>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</si>
  <si>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</si>
  <si>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</si>
  <si>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</si>
  <si>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</si>
  <si>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</si>
  <si>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</si>
  <si>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</si>
  <si>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</si>
  <si>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</si>
  <si>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</si>
  <si>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</si>
  <si>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</si>
  <si>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</si>
  <si>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</si>
  <si>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</si>
  <si>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</si>
  <si>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</si>
  <si>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</si>
  <si>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</si>
  <si>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</si>
  <si>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</si>
  <si>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</si>
  <si>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</si>
  <si>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</si>
  <si>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</si>
  <si>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</si>
  <si>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</si>
  <si>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</si>
  <si>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</si>
  <si>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</si>
  <si>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</si>
  <si>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</si>
  <si>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</si>
  <si>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</si>
  <si>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</si>
  <si>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</si>
  <si>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</si>
  <si>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</si>
  <si>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</si>
  <si>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</si>
  <si>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</si>
  <si>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</si>
  <si>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</si>
  <si>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</si>
  <si>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</si>
  <si>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</si>
  <si>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</si>
  <si>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</si>
  <si>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</si>
  <si>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</si>
  <si>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</si>
  <si>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</si>
  <si>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</si>
  <si>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</si>
  <si>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</si>
  <si>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</si>
  <si>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</si>
  <si>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</si>
  <si>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</si>
  <si>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</si>
  <si>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</si>
  <si>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</si>
  <si>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</si>
  <si>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</si>
  <si>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</si>
  <si>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</si>
  <si>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</si>
  <si>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</si>
  <si>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</si>
  <si>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</si>
  <si>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</si>
  <si>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</si>
  <si>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</si>
  <si>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</si>
  <si>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</si>
  <si>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</si>
  <si>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</si>
  <si>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</si>
  <si>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</si>
  <si>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</si>
  <si>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</si>
  <si>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</si>
  <si>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</si>
  <si>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</si>
  <si>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</si>
  <si>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</si>
  <si>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</si>
  <si>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</si>
  <si>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</si>
  <si>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</si>
  <si>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</si>
  <si>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</si>
  <si>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</si>
  <si>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</si>
  <si>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</si>
  <si>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</si>
  <si>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</si>
  <si>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</si>
  <si>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</si>
  <si>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</si>
  <si>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</si>
  <si>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</si>
  <si>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</si>
  <si>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</si>
  <si>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</si>
  <si>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</si>
  <si>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</si>
  <si>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</si>
  <si>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</si>
  <si>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</si>
  <si>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</si>
  <si>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</si>
  <si>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</si>
  <si>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</si>
  <si>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</si>
  <si>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</si>
  <si>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</si>
  <si>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</si>
  <si>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</si>
  <si>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</si>
  <si>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</si>
  <si>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</si>
  <si>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</si>
  <si>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</si>
  <si>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</si>
  <si>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</si>
  <si>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</si>
  <si>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</si>
  <si>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</si>
  <si>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</si>
  <si>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</si>
  <si>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</si>
  <si>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</si>
  <si>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</si>
  <si>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</si>
  <si>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</si>
  <si>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</si>
  <si>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</si>
  <si>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</si>
  <si>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</si>
  <si>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</si>
  <si>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</si>
  <si>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</si>
  <si>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</si>
  <si>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</si>
  <si>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</si>
  <si>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</si>
  <si>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</si>
  <si>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</si>
  <si>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</si>
  <si>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</si>
  <si>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</si>
  <si>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</si>
  <si>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</si>
  <si>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</si>
  <si>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</si>
  <si>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</si>
  <si>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</si>
  <si>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</si>
  <si>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</si>
  <si>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</si>
  <si>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</si>
  <si>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</si>
  <si>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</si>
  <si>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</si>
  <si>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</si>
  <si>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</si>
  <si>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</si>
  <si>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</si>
  <si>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</si>
  <si>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</si>
  <si>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</si>
  <si>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</si>
  <si>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</si>
  <si>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</si>
  <si>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</si>
  <si>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</si>
  <si>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</si>
  <si>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</si>
  <si>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</si>
  <si>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</si>
  <si>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</si>
  <si>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</si>
  <si>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</si>
  <si>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</si>
  <si>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</si>
  <si>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</si>
  <si>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</si>
  <si>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</si>
  <si>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</si>
  <si>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</si>
  <si>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</si>
  <si>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</si>
  <si>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</si>
  <si>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</si>
  <si>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</si>
  <si>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</si>
  <si>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</si>
  <si>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</si>
  <si>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</si>
  <si>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</si>
  <si>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</si>
  <si>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</si>
  <si>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</si>
  <si>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</si>
  <si>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</si>
  <si>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</si>
  <si>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</si>
  <si>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</si>
  <si>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</si>
  <si>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</si>
  <si>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</si>
  <si>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</si>
  <si>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</si>
  <si>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</si>
  <si>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</si>
  <si>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</si>
  <si>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</si>
  <si>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</si>
  <si>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</si>
  <si>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</si>
  <si>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</si>
  <si>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</si>
  <si>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</si>
  <si>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</si>
  <si>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</si>
  <si>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</si>
  <si>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</si>
  <si>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</si>
  <si>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</si>
  <si>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</si>
  <si>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</si>
  <si>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</si>
  <si>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</si>
  <si>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</si>
  <si>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</si>
  <si>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</si>
  <si>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</si>
  <si>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</si>
  <si>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</si>
  <si>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</si>
  <si>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</si>
  <si>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</si>
  <si>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</si>
  <si>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</si>
  <si>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</si>
  <si>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</si>
  <si>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</si>
  <si>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</si>
  <si>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</si>
  <si>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</si>
  <si>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</si>
  <si>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</si>
  <si>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</si>
  <si>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</si>
  <si>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</si>
  <si>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</si>
  <si>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</si>
  <si>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</si>
  <si>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</si>
  <si>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</si>
  <si>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</si>
  <si>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</si>
  <si>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</si>
  <si>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</si>
  <si>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</si>
  <si>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</si>
  <si>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</si>
  <si>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</si>
  <si>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</si>
  <si>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</si>
  <si>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</si>
  <si>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</si>
  <si>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</si>
  <si>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</si>
  <si>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</si>
  <si>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</si>
  <si>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</si>
  <si>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</si>
  <si>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</si>
  <si>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</si>
  <si>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</si>
  <si>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</si>
  <si>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</si>
  <si>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</si>
  <si>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</si>
  <si>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</si>
  <si>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</si>
  <si>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</si>
  <si>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</si>
  <si>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</si>
  <si>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</si>
  <si>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</si>
  <si>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</si>
  <si>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</si>
  <si>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</si>
  <si>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</si>
  <si>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</si>
  <si>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</si>
  <si>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</si>
  <si>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</si>
  <si>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</si>
  <si>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</si>
  <si>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</si>
  <si>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</si>
  <si>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</si>
  <si>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</si>
  <si>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</si>
  <si>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</si>
  <si>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</si>
  <si>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</si>
  <si>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</si>
  <si>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</si>
  <si>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</si>
  <si>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</si>
  <si>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</si>
  <si>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</si>
  <si>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</si>
  <si>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</si>
  <si>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</si>
  <si>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</si>
  <si>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</si>
  <si>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</si>
  <si>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</si>
  <si>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</si>
  <si>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</si>
  <si>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</si>
  <si>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</si>
  <si>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</si>
  <si>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</si>
  <si>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</si>
  <si>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</si>
  <si>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</si>
  <si>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</si>
  <si>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</si>
  <si>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</si>
  <si>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</si>
  <si>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</si>
  <si>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</si>
  <si>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</si>
  <si>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</si>
  <si>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</si>
  <si>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</si>
  <si>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</si>
  <si>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</si>
  <si>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</si>
  <si>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</si>
  <si>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</si>
  <si>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</si>
  <si>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</si>
  <si>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</si>
  <si>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</si>
  <si>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</si>
  <si>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</si>
  <si>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</si>
  <si>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</si>
  <si>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</si>
  <si>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</si>
  <si>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</si>
  <si>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</si>
  <si>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</si>
  <si>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</si>
  <si>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</si>
  <si>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</si>
  <si>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</si>
  <si>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</si>
  <si>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</si>
  <si>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</si>
  <si>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</si>
  <si>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</si>
  <si>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</si>
  <si>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</si>
  <si>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</si>
  <si>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</si>
  <si>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</si>
  <si>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</si>
  <si>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</si>
  <si>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</si>
  <si>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</si>
  <si>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</si>
  <si>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</si>
  <si>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</si>
  <si>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</si>
  <si>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</si>
  <si>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</si>
  <si>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</si>
  <si>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</si>
  <si>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</si>
  <si>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</si>
  <si>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</si>
  <si>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</si>
  <si>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</si>
  <si>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</si>
  <si>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</si>
  <si>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</si>
  <si>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</si>
  <si>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</si>
  <si>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</si>
  <si>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</si>
  <si>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</si>
  <si>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</si>
  <si>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</si>
  <si>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</si>
  <si>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</si>
  <si>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</si>
  <si>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</si>
  <si>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</si>
  <si>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</si>
  <si>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</si>
  <si>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</si>
  <si>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</si>
  <si>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</si>
  <si>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</si>
  <si>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</si>
  <si>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</si>
  <si>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</si>
  <si>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</si>
  <si>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</si>
  <si>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</si>
  <si>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</si>
  <si>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</si>
  <si>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</si>
  <si>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</si>
  <si>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</si>
  <si>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</si>
  <si>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</si>
  <si>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</si>
  <si>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</si>
  <si>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</si>
  <si>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</si>
  <si>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</si>
  <si>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</si>
  <si>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</si>
  <si>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</si>
  <si>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</si>
  <si>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</si>
  <si>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</si>
  <si>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</si>
  <si>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</si>
  <si>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</si>
  <si>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</si>
  <si>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</si>
  <si>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</si>
  <si>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</si>
  <si>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</si>
  <si>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</si>
  <si>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</si>
  <si>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</si>
  <si>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</si>
  <si>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</si>
  <si>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</si>
  <si>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</si>
  <si>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</si>
  <si>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</si>
  <si>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</si>
  <si>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</si>
  <si>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</si>
  <si>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</si>
  <si>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</si>
  <si>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</si>
  <si>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</si>
  <si>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</si>
  <si>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</si>
  <si>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</si>
  <si>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</si>
  <si>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</si>
  <si>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</si>
  <si>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</si>
  <si>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</si>
  <si>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</si>
  <si>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</si>
  <si>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</si>
  <si>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</si>
  <si>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</si>
  <si>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</si>
  <si>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</si>
  <si>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</si>
  <si>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</si>
  <si>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</si>
  <si>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</si>
  <si>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</si>
  <si>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</si>
  <si>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</si>
  <si>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</si>
  <si>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</si>
  <si>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</si>
  <si>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</si>
  <si>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</si>
  <si>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</si>
  <si>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</si>
  <si>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</si>
  <si>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</si>
  <si>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</si>
  <si>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</si>
  <si>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</si>
  <si>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</si>
  <si>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</si>
  <si>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</si>
  <si>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</si>
  <si>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</si>
  <si>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</si>
  <si>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</si>
  <si>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</si>
  <si>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</si>
  <si>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</si>
  <si>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</si>
  <si>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</si>
  <si>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</si>
  <si>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</si>
  <si>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</si>
  <si>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</si>
  <si>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</si>
  <si>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</si>
  <si>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</si>
  <si>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</si>
  <si>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</si>
  <si>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</si>
  <si>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</si>
  <si>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</si>
  <si>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</si>
  <si>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</si>
  <si>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</si>
  <si>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</si>
  <si>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</si>
  <si>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</si>
  <si>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</si>
  <si>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</si>
  <si>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</si>
  <si>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</si>
  <si>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</si>
  <si>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</si>
  <si>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</si>
  <si>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</si>
  <si>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</si>
  <si>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</si>
  <si>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</si>
  <si>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</si>
  <si>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</si>
  <si>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</si>
  <si>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</si>
  <si>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</si>
  <si>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</si>
  <si>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</si>
  <si>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</si>
  <si>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</si>
  <si>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</si>
  <si>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</si>
  <si>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</si>
  <si>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</si>
  <si>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</si>
  <si>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</si>
  <si>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</si>
  <si>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</si>
  <si>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</si>
  <si>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</si>
  <si>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</si>
  <si>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</si>
  <si>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</si>
  <si>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</si>
  <si>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</si>
  <si>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</si>
  <si>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</si>
  <si>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</si>
  <si>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</si>
  <si>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</si>
  <si>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</si>
  <si>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</si>
  <si>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</si>
  <si>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</si>
  <si>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</si>
  <si>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</si>
  <si>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</si>
  <si>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</si>
  <si>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</si>
  <si>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</si>
  <si>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</si>
  <si>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</si>
  <si>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</si>
  <si>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</si>
  <si>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</si>
  <si>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</si>
  <si>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</si>
  <si>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</si>
  <si>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</si>
  <si>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</si>
  <si>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</si>
  <si>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</si>
  <si>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</si>
  <si>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</si>
  <si>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</si>
  <si>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</si>
  <si>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</si>
  <si>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</si>
  <si>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</si>
  <si>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</si>
  <si>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</si>
  <si>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</si>
  <si>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</si>
  <si>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</si>
  <si>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</si>
  <si>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</si>
  <si>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</si>
  <si>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</si>
  <si>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</si>
  <si>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</si>
  <si>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</si>
  <si>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</si>
  <si>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</si>
  <si>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</si>
  <si>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</si>
  <si>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</si>
  <si>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</si>
  <si>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</si>
  <si>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</si>
  <si>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</si>
  <si>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</si>
  <si>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</si>
  <si>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</si>
  <si>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</si>
  <si>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</si>
  <si>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</si>
  <si>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</si>
  <si>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</si>
  <si>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</si>
  <si>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</si>
  <si>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</si>
  <si>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</si>
  <si>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</si>
  <si>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</si>
  <si>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</si>
  <si>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</si>
  <si>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</si>
  <si>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</si>
  <si>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</si>
  <si>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</si>
  <si>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</si>
  <si>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</si>
  <si>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</si>
  <si>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</si>
  <si>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</si>
  <si>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</si>
  <si>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</si>
  <si>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</si>
  <si>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</si>
  <si>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</si>
  <si>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</si>
  <si>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</si>
  <si>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</si>
  <si>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</si>
  <si>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</si>
  <si>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</si>
  <si>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</si>
  <si>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</si>
  <si>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</si>
  <si>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</si>
  <si>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</si>
  <si>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</si>
  <si>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</si>
  <si>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</si>
  <si>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</si>
  <si>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</si>
  <si>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</si>
  <si>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</si>
  <si>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</si>
  <si>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</si>
  <si>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</si>
  <si>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</si>
  <si>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</si>
  <si>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</si>
  <si>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</si>
  <si>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</si>
  <si>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</si>
  <si>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</si>
  <si>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</si>
  <si>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</si>
  <si>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</si>
  <si>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</si>
  <si>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</si>
  <si>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</si>
  <si>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</si>
  <si>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</si>
  <si>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</si>
  <si>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</si>
  <si>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</si>
  <si>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</si>
  <si>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</si>
  <si>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</si>
  <si>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</si>
  <si>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</si>
  <si>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</si>
  <si>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</si>
  <si>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</si>
  <si>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</si>
  <si>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</si>
  <si>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</si>
  <si>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</si>
  <si>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</si>
  <si>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</si>
  <si>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</si>
  <si>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</si>
  <si>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</si>
  <si>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</si>
  <si>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</si>
  <si>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</si>
  <si>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</si>
  <si>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</si>
  <si>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</si>
  <si>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</si>
  <si>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</si>
  <si>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</si>
  <si>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</si>
  <si>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</si>
  <si>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</si>
  <si>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</si>
  <si>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</si>
  <si>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</si>
  <si>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</si>
  <si>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</si>
  <si>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</si>
  <si>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</si>
  <si>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</si>
  <si>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</si>
  <si>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</si>
  <si>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</si>
  <si>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</si>
  <si>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</si>
  <si>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</si>
  <si>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</si>
  <si>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</si>
  <si>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</si>
  <si>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</si>
  <si>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</si>
  <si>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</si>
  <si>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</si>
  <si>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</si>
  <si>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</si>
  <si>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</si>
  <si>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</si>
  <si>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</si>
  <si>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</si>
  <si>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</si>
  <si>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</si>
  <si>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</si>
  <si>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</si>
  <si>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</si>
  <si>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</si>
  <si>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</si>
  <si>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</si>
  <si>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</si>
  <si>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</si>
  <si>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</si>
  <si>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</si>
  <si>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</si>
  <si>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</si>
  <si>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</si>
  <si>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</si>
  <si>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</si>
  <si>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</si>
  <si>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</si>
  <si>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</si>
  <si>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</si>
  <si>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</si>
  <si>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</si>
  <si>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</si>
  <si>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</si>
  <si>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</si>
  <si>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</si>
  <si>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</si>
  <si>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</si>
  <si>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</si>
  <si>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</si>
  <si>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</si>
  <si>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</si>
  <si>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</si>
  <si>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</si>
  <si>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</si>
  <si>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</si>
  <si>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</si>
  <si>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</si>
  <si>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</si>
  <si>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</si>
  <si>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</si>
  <si>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</si>
  <si>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</si>
  <si>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</si>
  <si>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</si>
  <si>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</si>
  <si>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</si>
  <si>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</si>
  <si>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</si>
  <si>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</si>
  <si>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</si>
  <si>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</si>
  <si>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</si>
  <si>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</si>
  <si>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</si>
  <si>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</si>
  <si>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</si>
  <si>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</si>
  <si>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</si>
  <si>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</si>
  <si>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</si>
  <si>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</si>
  <si>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</si>
  <si>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</si>
  <si>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</si>
  <si>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</si>
  <si>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</si>
  <si>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</si>
  <si>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</si>
  <si>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</si>
  <si>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</si>
  <si>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</si>
  <si>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</si>
  <si>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</si>
  <si>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</si>
  <si>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</si>
  <si>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</si>
  <si>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</si>
  <si>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</si>
  <si>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</si>
  <si>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</si>
  <si>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</si>
  <si>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</si>
  <si>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</si>
  <si>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</si>
  <si>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</si>
  <si>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</si>
  <si>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</si>
  <si>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</si>
  <si>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</si>
  <si>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</si>
  <si>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</si>
  <si>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</si>
  <si>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</si>
  <si>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</si>
  <si>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</si>
  <si>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</si>
  <si>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</si>
  <si>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</si>
  <si>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</si>
  <si>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</si>
  <si>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</si>
  <si>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</si>
  <si>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</si>
  <si>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</si>
  <si>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</si>
  <si>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</si>
  <si>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</si>
  <si>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</si>
  <si>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</si>
  <si>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</si>
  <si>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</si>
  <si>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</si>
  <si>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</si>
  <si>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</si>
  <si>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</si>
  <si>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</si>
  <si>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</si>
  <si>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</si>
  <si>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</si>
  <si>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</si>
  <si>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</si>
  <si>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</si>
  <si>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</si>
  <si>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</si>
  <si>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</si>
  <si>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</si>
  <si>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</si>
  <si>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</si>
  <si>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</si>
  <si>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</si>
  <si>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</si>
  <si>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</si>
  <si>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</si>
  <si>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</si>
  <si>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</si>
  <si>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</si>
  <si>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</si>
  <si>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</si>
  <si>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</si>
  <si>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</si>
  <si>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</si>
  <si>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</si>
  <si>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</si>
  <si>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</si>
  <si>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</si>
  <si>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</si>
  <si>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</si>
  <si>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</si>
  <si>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</si>
  <si>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</si>
  <si>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</si>
  <si>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</si>
  <si>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</si>
  <si>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</si>
  <si>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</si>
  <si>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</si>
  <si>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</si>
  <si>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</si>
  <si>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</si>
  <si>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</si>
  <si>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</si>
  <si>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</si>
  <si>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</si>
  <si>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</si>
  <si>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</si>
  <si>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</si>
  <si>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</si>
  <si>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</si>
  <si>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</si>
  <si>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</si>
  <si>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</si>
  <si>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</si>
  <si>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</si>
  <si>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</si>
  <si>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</si>
  <si>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</si>
  <si>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</si>
  <si>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</si>
  <si>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</si>
  <si>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</si>
  <si>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</si>
  <si>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</si>
  <si>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</si>
  <si>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</si>
  <si>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</si>
  <si>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</si>
  <si>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</si>
  <si>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</si>
  <si>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</si>
  <si>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</si>
  <si>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</si>
  <si>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</si>
  <si>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</si>
  <si>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</si>
  <si>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</si>
  <si>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</si>
  <si>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</si>
  <si>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</si>
  <si>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</si>
  <si>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</si>
  <si>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</si>
  <si>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</si>
  <si>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</si>
  <si>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</si>
  <si>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</si>
  <si>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</si>
  <si>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</si>
  <si>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</si>
  <si>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</si>
  <si>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</si>
  <si>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</si>
  <si>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</si>
  <si>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</si>
  <si>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</si>
  <si>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</si>
  <si>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</si>
  <si>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</si>
  <si>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</si>
  <si>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</si>
  <si>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</si>
  <si>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</si>
  <si>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</si>
  <si>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</si>
  <si>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</si>
  <si>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</si>
  <si>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</si>
  <si>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</si>
  <si>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</si>
  <si>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</si>
  <si>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</si>
  <si>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</si>
  <si>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</si>
  <si>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</si>
  <si>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</si>
  <si>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</si>
  <si>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</si>
  <si>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</si>
  <si>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</si>
  <si>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</si>
  <si>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</si>
  <si>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</si>
  <si>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</si>
  <si>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</si>
  <si>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</si>
  <si>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</si>
  <si>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</si>
  <si>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</si>
  <si>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</si>
  <si>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</si>
  <si>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</si>
  <si>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</si>
  <si>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</si>
  <si>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</si>
  <si>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</si>
  <si>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</si>
  <si>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</si>
  <si>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</si>
  <si>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</si>
  <si>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</si>
  <si>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</si>
  <si>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</si>
  <si>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</si>
  <si>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</si>
  <si>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</si>
  <si>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</si>
  <si>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</si>
  <si>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</si>
  <si>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</si>
  <si>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</si>
  <si>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</si>
  <si>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</si>
  <si>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</si>
  <si>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</si>
  <si>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</si>
  <si>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</si>
  <si>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</si>
  <si>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</si>
  <si>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</si>
  <si>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</si>
  <si>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</si>
  <si>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</si>
  <si>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</si>
  <si>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</si>
  <si>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</si>
  <si>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</si>
  <si>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</si>
  <si>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</si>
  <si>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</si>
  <si>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</si>
  <si>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</si>
  <si>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</si>
  <si>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</si>
  <si>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</si>
  <si>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</si>
  <si>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</si>
  <si>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</si>
  <si>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</si>
  <si>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</si>
  <si>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</si>
  <si>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</si>
  <si>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</si>
  <si>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</si>
  <si>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</si>
  <si>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</si>
  <si>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</si>
  <si>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</si>
  <si>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</si>
  <si>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</si>
  <si>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</si>
  <si>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</si>
  <si>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</si>
  <si>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</si>
  <si>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</si>
  <si>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</si>
  <si>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</si>
  <si>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</si>
  <si>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</si>
  <si>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</si>
  <si>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</si>
  <si>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</si>
  <si>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</si>
  <si>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</si>
  <si>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</si>
  <si>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</si>
  <si>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</si>
  <si>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</si>
  <si>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</si>
  <si>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</si>
  <si>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</si>
  <si>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</si>
  <si>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</si>
  <si>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</si>
  <si>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</si>
  <si>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</si>
  <si>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</si>
  <si>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</si>
  <si>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</si>
  <si>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</si>
  <si>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</si>
  <si>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</si>
  <si>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</si>
  <si>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</si>
  <si>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</si>
  <si>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</si>
  <si>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</si>
  <si>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</si>
  <si>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</si>
  <si>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</si>
  <si>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</si>
  <si>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</si>
  <si>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</si>
  <si>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</si>
  <si>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</si>
  <si>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</si>
  <si>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</si>
  <si>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</si>
  <si>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</si>
  <si>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</si>
  <si>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</si>
  <si>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</si>
  <si>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</si>
  <si>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</si>
  <si>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</si>
  <si>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</si>
  <si>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</si>
  <si>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</si>
  <si>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</si>
  <si>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</si>
  <si>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</si>
  <si>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</si>
  <si>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</si>
  <si>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</si>
  <si>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</si>
  <si>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</si>
  <si>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</si>
  <si>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</si>
  <si>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</si>
  <si>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</si>
  <si>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</si>
  <si>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</si>
  <si>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</si>
  <si>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</si>
  <si>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</si>
  <si>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</si>
  <si>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</si>
  <si>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</si>
  <si>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</si>
  <si>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</si>
  <si>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</si>
  <si>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</si>
  <si>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</si>
  <si>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</si>
  <si>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</si>
  <si>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</si>
  <si>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</si>
  <si>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</si>
  <si>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</si>
  <si>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</si>
  <si>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</si>
  <si>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</si>
  <si>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</si>
  <si>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</si>
  <si>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</si>
  <si>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</si>
  <si>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</si>
  <si>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</si>
  <si>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</si>
  <si>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</si>
  <si>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</si>
  <si>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</si>
  <si>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</si>
  <si>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</si>
  <si>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</si>
  <si>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</si>
  <si>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</si>
  <si>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</si>
  <si>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</si>
  <si>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</si>
  <si>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</si>
  <si>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</si>
  <si>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</si>
  <si>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</si>
  <si>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</si>
  <si>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</si>
  <si>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</si>
  <si>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</si>
  <si>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</si>
  <si>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</si>
  <si>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</si>
  <si>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</si>
  <si>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</si>
  <si>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</si>
  <si>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</si>
  <si>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</si>
  <si>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</si>
  <si>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</si>
  <si>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</si>
  <si>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</si>
  <si>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</si>
  <si>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</si>
  <si>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</si>
  <si>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</si>
  <si>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</si>
  <si>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</si>
  <si>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</si>
  <si>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</si>
  <si>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</si>
  <si>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</si>
  <si>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</si>
  <si>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</si>
  <si>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</si>
  <si>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</si>
  <si>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</si>
  <si>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</si>
  <si>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</si>
  <si>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</si>
  <si>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</si>
  <si>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</si>
  <si>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</si>
  <si>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</si>
  <si>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</si>
  <si>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</si>
  <si>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</si>
  <si>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</si>
  <si>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</si>
  <si>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</si>
  <si>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</si>
  <si>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</si>
  <si>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</si>
  <si>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</si>
  <si>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</si>
  <si>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</si>
  <si>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</si>
  <si>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</si>
  <si>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</si>
  <si>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</si>
  <si>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</si>
  <si>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</si>
  <si>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</si>
  <si>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</si>
  <si>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</si>
  <si>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</si>
  <si>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</si>
  <si>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</si>
  <si>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</si>
  <si>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</si>
  <si>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</si>
  <si>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</si>
  <si>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</si>
  <si>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</si>
  <si>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</si>
  <si>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</si>
  <si>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</si>
  <si>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</si>
  <si>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</si>
  <si>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</si>
  <si>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</si>
  <si>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</si>
  <si>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</si>
  <si>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</si>
  <si>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</si>
  <si>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</si>
  <si>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</si>
  <si>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</si>
  <si>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</si>
  <si>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</si>
  <si>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</si>
  <si>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</si>
  <si>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</si>
  <si>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</si>
  <si>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</si>
  <si>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</si>
  <si>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</si>
  <si>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</si>
  <si>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</si>
  <si>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</si>
  <si>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</si>
  <si>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</si>
  <si>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</si>
  <si>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</si>
  <si>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</si>
  <si>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</si>
  <si>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</si>
  <si>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</si>
  <si>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</si>
  <si>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</si>
  <si>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</si>
  <si>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</si>
  <si>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</si>
  <si>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</si>
  <si>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</si>
  <si>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</si>
  <si>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</si>
  <si>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</si>
  <si>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</si>
  <si>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</si>
  <si>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</si>
  <si>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</si>
  <si>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</si>
  <si>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</si>
  <si>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</si>
  <si>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</si>
  <si>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</si>
  <si>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</si>
  <si>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</si>
  <si>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</si>
  <si>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</si>
  <si>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</si>
  <si>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</si>
  <si>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</si>
  <si>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</si>
  <si>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</si>
  <si>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</si>
  <si>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</si>
  <si>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</si>
  <si>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</si>
  <si>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</si>
  <si>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</si>
  <si>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</si>
  <si>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</si>
  <si>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</si>
  <si>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</si>
  <si>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</si>
  <si>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</si>
  <si>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</si>
  <si>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</si>
  <si>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</si>
  <si>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</si>
  <si>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</si>
  <si>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</si>
  <si>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</si>
  <si>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</si>
  <si>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</si>
  <si>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</si>
  <si>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</si>
  <si>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</si>
  <si>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</si>
  <si>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</si>
  <si>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</si>
  <si>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</si>
  <si>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</si>
  <si>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</si>
  <si>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</si>
  <si>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</si>
  <si>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</si>
  <si>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</si>
  <si>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</si>
  <si>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</si>
  <si>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</si>
  <si>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</si>
  <si>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</si>
  <si>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</si>
  <si>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</si>
  <si>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</si>
  <si>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</si>
  <si>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</si>
  <si>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</si>
  <si>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</si>
  <si>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</si>
  <si>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</si>
  <si>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</si>
  <si>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</si>
  <si>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</si>
  <si>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</si>
  <si>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</si>
  <si>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</si>
  <si>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</si>
  <si>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</si>
  <si>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</si>
  <si>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</si>
  <si>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</si>
  <si>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</si>
  <si>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</si>
  <si>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</si>
  <si>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</si>
  <si>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</si>
  <si>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</si>
  <si>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</si>
  <si>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</si>
  <si>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</si>
  <si>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</si>
  <si>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</si>
  <si>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</si>
  <si>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</si>
  <si>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</si>
  <si>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</si>
  <si>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</si>
  <si>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</si>
  <si>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</si>
  <si>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</si>
  <si>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</si>
  <si>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</si>
  <si>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</si>
  <si>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</si>
  <si>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</si>
  <si>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</si>
  <si>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</si>
  <si>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</si>
  <si>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</si>
  <si>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</si>
  <si>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</si>
  <si>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</si>
  <si>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</si>
  <si>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</si>
  <si>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</si>
  <si>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</si>
  <si>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</si>
  <si>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</si>
  <si>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</si>
  <si>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</si>
  <si>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</si>
  <si>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</si>
  <si>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</si>
  <si>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</si>
  <si>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</si>
  <si>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</si>
  <si>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</si>
  <si>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</si>
  <si>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</si>
  <si>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</si>
  <si>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</si>
  <si>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</si>
  <si>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</si>
  <si>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</si>
  <si>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</si>
  <si>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</si>
  <si>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</si>
  <si>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</si>
  <si>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</si>
  <si>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</si>
  <si>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</si>
  <si>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</si>
  <si>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</si>
  <si>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</si>
  <si>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</si>
  <si>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</si>
  <si>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</si>
  <si>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</si>
  <si>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</si>
  <si>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</si>
  <si>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</si>
  <si>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</si>
  <si>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</si>
  <si>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</si>
  <si>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</si>
  <si>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</si>
  <si>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</si>
  <si>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</si>
  <si>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</si>
  <si>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</si>
  <si>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</si>
  <si>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</si>
  <si>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</si>
  <si>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</si>
  <si>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</si>
  <si>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</si>
  <si>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</si>
  <si>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</si>
  <si>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</si>
  <si>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</si>
  <si>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</si>
  <si>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</si>
  <si>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</si>
  <si>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</si>
  <si>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</si>
  <si>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</si>
  <si>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</si>
  <si>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</si>
  <si>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</si>
  <si>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</si>
  <si>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</si>
  <si>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</si>
  <si>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</si>
  <si>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</si>
  <si>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</si>
  <si>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</si>
  <si>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</si>
  <si>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</si>
  <si>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</si>
  <si>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</si>
  <si>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</si>
  <si>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</si>
  <si>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</si>
  <si>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</si>
  <si>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</si>
  <si>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</si>
  <si>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</si>
  <si>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</si>
  <si>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</si>
  <si>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</si>
  <si>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</si>
  <si>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</si>
  <si>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</si>
  <si>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</si>
  <si>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</si>
  <si>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</si>
  <si>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</si>
  <si>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</si>
  <si>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</si>
  <si>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</si>
  <si>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</si>
  <si>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</si>
  <si>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</si>
  <si>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</si>
  <si>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</si>
  <si>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</si>
  <si>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</si>
  <si>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</si>
  <si>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</si>
  <si>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</si>
  <si>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</si>
  <si>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</si>
  <si>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</si>
  <si>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</si>
  <si>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</si>
  <si>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</si>
  <si>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</si>
  <si>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</si>
  <si>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</si>
  <si>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</si>
  <si>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</si>
  <si>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</si>
  <si>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</si>
  <si>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</si>
  <si>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</si>
  <si>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</si>
  <si>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</si>
  <si>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</si>
  <si>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</si>
  <si>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</si>
  <si>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</si>
  <si>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</si>
  <si>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</si>
  <si>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</si>
  <si>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</si>
  <si>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</si>
  <si>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</si>
  <si>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</si>
  <si>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</si>
  <si>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</si>
  <si>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</si>
  <si>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</si>
  <si>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</si>
  <si>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</si>
  <si>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</si>
  <si>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</si>
  <si>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</si>
  <si>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</si>
  <si>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</si>
  <si>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</si>
  <si>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</si>
  <si>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</si>
  <si>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</si>
  <si>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</si>
  <si>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</si>
  <si>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</si>
  <si>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</si>
  <si>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</si>
  <si>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</si>
  <si>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</si>
  <si>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</si>
  <si>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</si>
  <si>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</si>
  <si>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</si>
  <si>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</si>
  <si>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</si>
  <si>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</si>
  <si>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</si>
  <si>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</si>
  <si>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</si>
  <si>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</si>
  <si>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</si>
  <si>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</si>
  <si>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</si>
  <si>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</si>
  <si>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</si>
  <si>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</si>
  <si>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</si>
  <si>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</si>
  <si>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</si>
  <si>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</si>
  <si>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</si>
  <si>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</si>
  <si>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</si>
  <si>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</si>
  <si>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</si>
  <si>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</si>
  <si>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</si>
  <si>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</si>
  <si>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</si>
  <si>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</si>
  <si>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</si>
  <si>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</si>
  <si>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</si>
  <si>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</si>
  <si>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</si>
  <si>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</si>
  <si>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</si>
  <si>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</si>
  <si>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</si>
  <si>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</si>
  <si>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</si>
  <si>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</si>
  <si>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</si>
  <si>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</si>
  <si>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</si>
  <si>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</si>
  <si>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</si>
  <si>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</si>
  <si>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</si>
  <si>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</si>
  <si>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</si>
  <si>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</si>
  <si>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</si>
  <si>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</si>
  <si>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</si>
  <si>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</si>
  <si>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</si>
  <si>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</si>
  <si>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</si>
  <si>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</si>
  <si>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</si>
  <si>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</si>
  <si>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</si>
  <si>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</si>
  <si>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</si>
  <si>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</si>
  <si>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</si>
  <si>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</si>
  <si>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</si>
  <si>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</si>
  <si>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</si>
  <si>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</si>
  <si>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</si>
  <si>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</si>
  <si>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</si>
  <si>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</si>
  <si>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</si>
  <si>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</si>
  <si>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</si>
  <si>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</si>
  <si>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</si>
  <si>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</si>
  <si>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</si>
  <si>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</si>
  <si>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</si>
  <si>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</si>
  <si>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</si>
  <si>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</si>
  <si>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</si>
  <si>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</si>
  <si>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</si>
  <si>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</si>
  <si>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</si>
  <si>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</si>
  <si>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</si>
  <si>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</si>
  <si>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</si>
  <si>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</si>
  <si>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</si>
  <si>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</si>
  <si>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</si>
  <si>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</si>
  <si>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</si>
  <si>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</si>
  <si>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</si>
  <si>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</si>
  <si>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</si>
  <si>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</si>
  <si>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</si>
  <si>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</si>
  <si>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</si>
  <si>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</si>
  <si>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</si>
  <si>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</si>
  <si>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</si>
  <si>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</si>
  <si>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</si>
  <si>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</si>
  <si>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</si>
  <si>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</si>
  <si>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</si>
  <si>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</si>
  <si>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</si>
  <si>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</si>
  <si>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</si>
  <si>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</si>
  <si>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</si>
  <si>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</si>
  <si>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</si>
  <si>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</si>
  <si>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</si>
  <si>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</si>
  <si>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</si>
  <si>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</si>
  <si>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</si>
  <si>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</si>
  <si>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</si>
  <si>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</si>
  <si>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</si>
  <si>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</si>
  <si>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</si>
  <si>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</si>
  <si>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</si>
  <si>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</si>
  <si>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</si>
  <si>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</si>
  <si>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</si>
  <si>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</si>
  <si>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</si>
  <si>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</si>
  <si>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</si>
  <si>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</si>
  <si>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</si>
  <si>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</si>
  <si>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</si>
  <si>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</si>
  <si>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</si>
  <si>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</si>
  <si>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</si>
  <si>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</si>
  <si>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</si>
  <si>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</si>
  <si>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</si>
  <si>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</si>
  <si>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</si>
  <si>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</si>
  <si>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</si>
  <si>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</si>
  <si>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</si>
  <si>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</si>
  <si>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</si>
  <si>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</si>
  <si>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</si>
  <si>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</si>
  <si>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</si>
  <si>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</si>
  <si>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</si>
  <si>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</si>
  <si>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</si>
  <si>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</si>
  <si>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</si>
  <si>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</si>
  <si>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</si>
  <si>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</si>
  <si>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</si>
  <si>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</si>
  <si>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</si>
  <si>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</si>
  <si>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</si>
  <si>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</si>
  <si>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</si>
  <si>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</si>
  <si>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</si>
  <si>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</si>
  <si>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</si>
  <si>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</si>
  <si>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</si>
  <si>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</si>
  <si>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</si>
  <si>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</si>
  <si>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</si>
  <si>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</si>
  <si>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</si>
  <si>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</si>
  <si>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</si>
  <si>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</si>
  <si>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</si>
  <si>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</si>
  <si>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</si>
  <si>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</si>
  <si>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</si>
  <si>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</si>
  <si>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</si>
  <si>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</si>
  <si>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</si>
  <si>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</si>
  <si>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</si>
  <si>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</si>
  <si>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</si>
  <si>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</si>
  <si>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</si>
  <si>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</si>
  <si>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</si>
  <si>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</si>
  <si>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</si>
  <si>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</si>
  <si>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</si>
  <si>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</si>
  <si>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</si>
  <si>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</si>
  <si>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</si>
  <si>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</si>
  <si>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</si>
  <si>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</si>
  <si>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</si>
  <si>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</si>
  <si>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</si>
  <si>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</si>
  <si>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</si>
  <si>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</si>
  <si>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</si>
  <si>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</si>
  <si>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</si>
  <si>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</si>
  <si>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</si>
  <si>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</si>
  <si>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</si>
  <si>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</si>
  <si>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</si>
  <si>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</si>
  <si>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</si>
  <si>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</si>
  <si>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</si>
  <si>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</si>
  <si>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</si>
  <si>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</si>
  <si>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</si>
  <si>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</si>
  <si>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</si>
  <si>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</si>
  <si>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</si>
  <si>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</si>
  <si>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</si>
  <si>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</si>
  <si>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</si>
  <si>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</si>
  <si>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</si>
  <si>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</si>
  <si>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</si>
  <si>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</si>
  <si>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</si>
  <si>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</si>
  <si>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</si>
  <si>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</si>
  <si>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</si>
  <si>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</si>
  <si>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</si>
  <si>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</si>
  <si>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</si>
  <si>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</si>
  <si>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</si>
  <si>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</si>
  <si>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</si>
  <si>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</si>
  <si>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</si>
  <si>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</si>
  <si>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</si>
  <si>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</si>
  <si>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</si>
  <si>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</si>
  <si>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</si>
  <si>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</si>
  <si>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</si>
  <si>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</si>
  <si>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</si>
  <si>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</si>
  <si>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</si>
  <si>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</si>
  <si>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</si>
  <si>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</si>
  <si>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</si>
  <si>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</si>
  <si>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</si>
  <si>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</si>
  <si>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</si>
  <si>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</si>
  <si>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</si>
  <si>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</si>
  <si>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</si>
  <si>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</si>
  <si>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</si>
  <si>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</si>
  <si>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</si>
  <si>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</si>
  <si>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</si>
  <si>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</si>
  <si>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</si>
  <si>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</si>
  <si>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</si>
  <si>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</si>
  <si>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</si>
  <si>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</si>
  <si>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</si>
  <si>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</si>
  <si>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</si>
  <si>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</si>
  <si>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</si>
  <si>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</si>
  <si>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</si>
  <si>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</si>
  <si>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</si>
  <si>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</si>
  <si>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</si>
  <si>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</si>
  <si>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</si>
  <si>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</si>
  <si>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</si>
  <si>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</si>
  <si>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</si>
  <si>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</si>
  <si>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</si>
  <si>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</si>
  <si>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</si>
  <si>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</si>
  <si>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</si>
  <si>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</si>
  <si>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</si>
  <si>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</si>
  <si>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</si>
  <si>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</si>
  <si>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</si>
  <si>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</si>
  <si>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</si>
  <si>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</si>
  <si>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</si>
  <si>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</si>
  <si>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</si>
  <si>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</si>
  <si>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</si>
  <si>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</si>
  <si>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</si>
  <si>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</si>
  <si>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</si>
  <si>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</si>
  <si>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</si>
  <si>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</si>
  <si>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</si>
  <si>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</si>
  <si>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</si>
  <si>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</si>
  <si>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</si>
  <si>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</si>
  <si>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</si>
  <si>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</si>
  <si>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</si>
  <si>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</si>
  <si>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</si>
  <si>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</si>
  <si>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</si>
  <si>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</si>
  <si>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</si>
  <si>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</si>
  <si>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</si>
  <si>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</si>
  <si>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</si>
  <si>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</si>
  <si>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</si>
  <si>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</si>
  <si>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</si>
  <si>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</si>
  <si>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</si>
  <si>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</si>
  <si>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</si>
  <si>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</si>
  <si>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</si>
  <si>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</si>
  <si>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</si>
  <si>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</si>
  <si>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</si>
  <si>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</si>
  <si>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</si>
  <si>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</si>
  <si>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</si>
  <si>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</si>
  <si>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</si>
  <si>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</si>
  <si>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</si>
  <si>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</si>
  <si>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</si>
  <si>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</si>
  <si>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</si>
  <si>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</si>
  <si>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</si>
  <si>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</si>
  <si>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</si>
  <si>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</si>
  <si>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</si>
  <si>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</si>
  <si>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</si>
  <si>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</si>
  <si>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</si>
  <si>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</si>
  <si>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</si>
  <si>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</si>
  <si>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</si>
  <si>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</si>
  <si>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</si>
  <si>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</si>
  <si>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</si>
  <si>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</si>
  <si>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</si>
  <si>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</si>
  <si>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</si>
  <si>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</si>
  <si>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</si>
  <si>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</si>
  <si>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</si>
  <si>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</si>
  <si>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</si>
  <si>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</si>
  <si>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</si>
  <si>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</si>
  <si>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</si>
  <si>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</si>
  <si>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</si>
  <si>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</si>
  <si>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</si>
  <si>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</si>
  <si>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</si>
  <si>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</si>
  <si>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</si>
  <si>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</si>
  <si>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</si>
  <si>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</si>
  <si>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</si>
  <si>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</si>
  <si>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</si>
  <si>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</si>
  <si>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</si>
  <si>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</si>
  <si>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</si>
  <si>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</si>
  <si>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</si>
  <si>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</si>
  <si>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</si>
  <si>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</si>
  <si>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</si>
  <si>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</si>
  <si>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</si>
  <si>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</si>
  <si>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</si>
  <si>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</si>
  <si>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</si>
  <si>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</si>
  <si>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</si>
  <si>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</si>
  <si>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</si>
  <si>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</si>
  <si>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</si>
  <si>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</si>
  <si>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</si>
  <si>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</si>
  <si>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</si>
  <si>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</si>
  <si>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</si>
  <si>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</si>
  <si>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</si>
  <si>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</si>
  <si>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</si>
  <si>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</si>
  <si>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</si>
  <si>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</si>
  <si>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</si>
  <si>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</si>
  <si>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</si>
  <si>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</si>
  <si>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</si>
  <si>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</si>
  <si>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</si>
  <si>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</si>
  <si>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</si>
  <si>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</si>
  <si>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</si>
  <si>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</si>
  <si>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</si>
  <si>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</si>
  <si>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</si>
  <si>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</si>
  <si>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</si>
  <si>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</si>
  <si>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</si>
  <si>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</si>
  <si>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</si>
  <si>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</si>
  <si>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</si>
  <si>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</si>
  <si>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</si>
  <si>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</si>
  <si>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</si>
  <si>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</si>
  <si>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</si>
  <si>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</si>
  <si>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</si>
  <si>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</si>
  <si>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</si>
  <si>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</si>
  <si>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</si>
  <si>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</si>
  <si>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</si>
  <si>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</si>
  <si>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</si>
  <si>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</si>
  <si>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</si>
  <si>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</si>
  <si>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</si>
  <si>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</si>
  <si>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</si>
  <si>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</si>
  <si>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</si>
  <si>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</si>
  <si>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</si>
  <si>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</si>
  <si>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</si>
  <si>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</si>
  <si>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</si>
  <si>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</si>
  <si>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</si>
  <si>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</si>
  <si>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</si>
  <si>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</si>
  <si>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</si>
  <si>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</si>
  <si>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</si>
  <si>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</si>
  <si>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</si>
  <si>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</si>
  <si>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</si>
  <si>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</si>
  <si>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</si>
  <si>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</si>
  <si>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</si>
  <si>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</si>
  <si>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</si>
  <si>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</si>
  <si>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</si>
  <si>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</si>
  <si>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</si>
  <si>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</si>
  <si>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</si>
  <si>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</si>
  <si>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</si>
  <si>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</si>
  <si>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</si>
  <si>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</si>
  <si>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</si>
  <si>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</si>
  <si>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</si>
  <si>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</si>
  <si>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</si>
  <si>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</si>
  <si>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</si>
  <si>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</si>
  <si>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</si>
  <si>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</si>
  <si>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</si>
  <si>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</si>
  <si>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</si>
  <si>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</si>
  <si>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</si>
  <si>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</si>
  <si>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</si>
  <si>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</si>
  <si>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</si>
  <si>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</si>
  <si>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</si>
  <si>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</si>
  <si>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</si>
  <si>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</si>
  <si>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</si>
  <si>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</si>
  <si>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</si>
  <si>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</si>
  <si>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</si>
  <si>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</si>
  <si>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</si>
  <si>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</si>
  <si>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</si>
  <si>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</si>
  <si>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</si>
  <si>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</si>
  <si>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</si>
  <si>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</si>
  <si>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</si>
  <si>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</si>
  <si>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</si>
  <si>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</si>
  <si>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</si>
  <si>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</si>
  <si>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</si>
  <si>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</si>
  <si>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</si>
  <si>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</si>
  <si>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</si>
  <si>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</si>
  <si>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</si>
  <si>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</si>
  <si>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</si>
  <si>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</si>
  <si>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</si>
  <si>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</si>
  <si>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</si>
  <si>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</si>
  <si>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</si>
  <si>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</si>
  <si>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</si>
  <si>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</si>
  <si>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</si>
  <si>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</si>
  <si>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</si>
  <si>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</si>
  <si>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</si>
  <si>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</si>
  <si>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</si>
  <si>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</si>
  <si>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</si>
  <si>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</si>
  <si>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</si>
  <si>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</si>
  <si>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</si>
  <si>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</si>
  <si>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</si>
  <si>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</si>
  <si>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</si>
  <si>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</si>
  <si>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</si>
  <si>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</si>
  <si>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</si>
  <si>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</si>
  <si>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</si>
  <si>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</si>
  <si>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</si>
  <si>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</si>
  <si>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</si>
  <si>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</si>
  <si>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</si>
  <si>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</si>
  <si>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</si>
  <si>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</si>
  <si>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</si>
  <si>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</si>
  <si>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</si>
  <si>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</si>
  <si>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</si>
  <si>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</si>
  <si>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</si>
  <si>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</si>
  <si>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</si>
  <si>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</si>
  <si>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</si>
  <si>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</si>
  <si>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</si>
  <si>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</si>
  <si>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</si>
  <si>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</si>
  <si>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</si>
  <si>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</si>
  <si>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</si>
  <si>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</si>
  <si>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</si>
  <si>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</si>
  <si>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</si>
  <si>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</si>
  <si>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</si>
  <si>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</si>
  <si>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</si>
  <si>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</si>
  <si>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</si>
  <si>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</si>
  <si>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</si>
  <si>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</si>
  <si>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</si>
  <si>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</si>
  <si>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</si>
  <si>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</si>
  <si>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</si>
  <si>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</si>
  <si>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</si>
  <si>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</si>
  <si>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</si>
  <si>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</si>
  <si>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</si>
  <si>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</si>
  <si>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</si>
  <si>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</si>
  <si>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</si>
  <si>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</si>
  <si>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</si>
  <si>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</si>
  <si>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</si>
  <si>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</si>
  <si>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</si>
  <si>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</si>
  <si>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</si>
  <si>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</si>
  <si>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</si>
  <si>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</si>
  <si>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</si>
  <si>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</si>
  <si>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</si>
  <si>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</si>
  <si>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</si>
  <si>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</si>
  <si>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</si>
  <si>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</si>
  <si>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</si>
  <si>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</si>
  <si>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</si>
  <si>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</si>
  <si>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</si>
  <si>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</si>
  <si>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</si>
  <si>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</si>
  <si>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</si>
  <si>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</si>
  <si>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</si>
  <si>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</si>
  <si>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</si>
  <si>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</si>
  <si>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</si>
  <si>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</si>
  <si>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</si>
  <si>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</si>
  <si>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</si>
  <si>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</si>
  <si>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</si>
  <si>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</si>
  <si>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</si>
  <si>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</si>
  <si>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</si>
  <si>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</si>
  <si>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</si>
  <si>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</si>
  <si>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</si>
  <si>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</si>
  <si>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</si>
  <si>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</si>
  <si>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</si>
  <si>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</si>
  <si>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</si>
  <si>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</si>
  <si>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</si>
  <si>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</si>
  <si>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</si>
  <si>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</si>
  <si>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</si>
  <si>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</si>
  <si>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</si>
  <si>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</si>
  <si>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</si>
  <si>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</si>
  <si>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</si>
  <si>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</si>
  <si>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</si>
  <si>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</si>
  <si>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</si>
  <si>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</si>
  <si>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</si>
  <si>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</si>
  <si>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</si>
  <si>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</si>
  <si>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</si>
  <si>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</si>
  <si>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</si>
  <si>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</si>
  <si>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</si>
  <si>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</si>
  <si>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</si>
  <si>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</si>
  <si>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</si>
  <si>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</si>
  <si>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</si>
  <si>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</si>
  <si>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</si>
  <si>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</si>
  <si>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</si>
  <si>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</si>
  <si>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</si>
  <si>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</si>
  <si>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</si>
  <si>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</si>
  <si>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</si>
  <si>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</si>
  <si>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</si>
  <si>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</si>
  <si>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</si>
  <si>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</si>
  <si>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</si>
  <si>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</si>
  <si>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</si>
  <si>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</si>
  <si>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</si>
  <si>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</si>
  <si>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</si>
  <si>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</si>
  <si>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</si>
  <si>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</si>
  <si>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</si>
  <si>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</si>
  <si>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</si>
  <si>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</si>
  <si>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</si>
  <si>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</si>
  <si>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</si>
  <si>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</si>
  <si>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</si>
  <si>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</si>
  <si>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</si>
  <si>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</si>
  <si>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</si>
  <si>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</si>
  <si>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</si>
  <si>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</si>
  <si>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</si>
  <si>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</si>
  <si>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</si>
  <si>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</si>
  <si>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</si>
  <si>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</si>
  <si>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</si>
  <si>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</si>
  <si>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</si>
  <si>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</si>
  <si>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</si>
  <si>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</si>
  <si>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</si>
  <si>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</si>
  <si>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</si>
  <si>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</si>
  <si>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</si>
  <si>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</si>
  <si>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</si>
  <si>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</si>
  <si>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</si>
  <si>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</si>
  <si>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</si>
  <si>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</si>
  <si>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</si>
  <si>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</si>
  <si>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</si>
  <si>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</si>
  <si>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</si>
  <si>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</si>
  <si>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</si>
  <si>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</si>
  <si>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</si>
  <si>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</si>
  <si>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</si>
  <si>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</si>
  <si>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</si>
  <si>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</si>
  <si>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</si>
  <si>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</si>
  <si>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</si>
  <si>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</si>
  <si>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</si>
  <si>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</si>
  <si>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</si>
  <si>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</si>
  <si>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</si>
  <si>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</si>
  <si>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</si>
  <si>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</si>
  <si>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</si>
  <si>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</si>
  <si>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</si>
  <si>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</si>
  <si>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</si>
  <si>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</si>
  <si>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</si>
  <si>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</si>
  <si>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</si>
  <si>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</si>
  <si>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</si>
  <si>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</si>
  <si>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</si>
  <si>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</si>
  <si>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</si>
  <si>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</si>
  <si>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</si>
  <si>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</si>
  <si>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</si>
  <si>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</si>
  <si>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</si>
  <si>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</si>
  <si>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</si>
  <si>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</si>
  <si>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</si>
  <si>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</si>
  <si>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</si>
  <si>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</si>
  <si>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</si>
  <si>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</si>
  <si>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</si>
  <si>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</si>
  <si>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</si>
  <si>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</si>
  <si>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</si>
  <si>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</si>
  <si>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</si>
  <si>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</si>
  <si>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</si>
  <si>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</si>
  <si>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</si>
  <si>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</si>
  <si>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</si>
  <si>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</si>
  <si>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</si>
  <si>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</si>
  <si>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</si>
  <si>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</si>
  <si>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</si>
  <si>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</si>
  <si>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</si>
  <si>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</si>
  <si>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</si>
  <si>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</si>
  <si>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</si>
  <si>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</si>
  <si>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</si>
  <si>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</si>
  <si>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</si>
  <si>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</si>
  <si>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</si>
  <si>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</si>
  <si>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</si>
  <si>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</si>
  <si>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</si>
  <si>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</si>
  <si>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</si>
  <si>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</si>
  <si>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</si>
  <si>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</si>
  <si>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</si>
  <si>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</si>
  <si>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</si>
  <si>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</si>
  <si>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</si>
  <si>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</si>
  <si>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</si>
  <si>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</si>
  <si>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</si>
  <si>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</si>
  <si>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</si>
  <si>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</si>
  <si>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</si>
  <si>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</si>
  <si>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</si>
  <si>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</si>
  <si>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</si>
  <si>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</si>
  <si>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</si>
  <si>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</si>
  <si>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</si>
  <si>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</si>
  <si>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</si>
  <si>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</si>
  <si>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</si>
  <si>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</si>
  <si>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</si>
  <si>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</si>
  <si>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</si>
  <si>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</si>
  <si>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</si>
  <si>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</si>
  <si>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</si>
  <si>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</si>
  <si>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</si>
  <si>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</si>
  <si>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</si>
  <si>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</si>
  <si>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</si>
  <si>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</si>
  <si>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</si>
  <si>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</si>
  <si>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</si>
  <si>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</si>
  <si>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</si>
  <si>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</si>
  <si>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</si>
  <si>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</si>
  <si>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</si>
  <si>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</si>
  <si>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</si>
  <si>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</si>
  <si>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</si>
  <si>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</si>
  <si>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</si>
  <si>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</si>
  <si>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</si>
  <si>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</si>
  <si>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</si>
  <si>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</si>
  <si>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</si>
  <si>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</si>
  <si>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</si>
  <si>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</si>
  <si>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</si>
  <si>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</si>
  <si>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</si>
  <si>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</si>
  <si>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</si>
  <si>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</si>
  <si>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</si>
  <si>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</si>
  <si>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</si>
  <si>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</si>
  <si>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</si>
  <si>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</si>
  <si>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</si>
  <si>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</si>
  <si>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</si>
  <si>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</si>
  <si>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</si>
  <si>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</si>
  <si>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</si>
  <si>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</si>
  <si>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</si>
  <si>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</si>
  <si>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</si>
  <si>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</si>
  <si>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</si>
  <si>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</si>
  <si>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</si>
  <si>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</si>
  <si>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</si>
  <si>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</si>
  <si>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</si>
  <si>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</si>
  <si>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</si>
  <si>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</si>
  <si>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</si>
  <si>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</si>
  <si>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</si>
  <si>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</si>
  <si>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</si>
  <si>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</si>
  <si>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</si>
  <si>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</si>
  <si>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</si>
  <si>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</si>
  <si>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</si>
  <si>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</si>
  <si>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</si>
  <si>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</si>
  <si>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</si>
  <si>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</si>
  <si>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</si>
  <si>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</si>
  <si>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</si>
  <si>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</si>
  <si>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</si>
  <si>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</si>
  <si>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</si>
  <si>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</si>
  <si>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</si>
  <si>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</si>
  <si>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</si>
  <si>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</si>
  <si>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</si>
  <si>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</si>
  <si>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</si>
  <si>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</si>
  <si>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</si>
  <si>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</si>
  <si>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</si>
  <si>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</si>
  <si>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</si>
  <si>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</si>
  <si>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</si>
  <si>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</si>
  <si>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</si>
  <si>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</si>
  <si>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</si>
  <si>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</si>
  <si>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</si>
  <si>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</si>
  <si>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</si>
  <si>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</si>
  <si>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</si>
  <si>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</si>
  <si>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</si>
  <si>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</si>
  <si>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</si>
  <si>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</si>
  <si>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</si>
  <si>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</si>
  <si>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</si>
  <si>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</si>
  <si>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</si>
  <si>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</si>
  <si>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</si>
  <si>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</si>
  <si>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</si>
  <si>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</si>
  <si>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</si>
  <si>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</si>
  <si>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</si>
  <si>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</si>
  <si>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</si>
  <si>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</si>
  <si>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</si>
  <si>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</si>
  <si>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</si>
  <si>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</si>
  <si>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</si>
  <si>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</si>
  <si>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</si>
  <si>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</si>
  <si>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</si>
  <si>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</si>
  <si>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</si>
  <si>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</si>
  <si>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</si>
  <si>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</si>
  <si>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</si>
  <si>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</si>
  <si>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</si>
  <si>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</si>
  <si>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</si>
  <si>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</si>
  <si>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</si>
  <si>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</si>
  <si>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</si>
  <si>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</si>
  <si>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</si>
  <si>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</si>
  <si>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</si>
  <si>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</si>
  <si>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</si>
  <si>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</si>
  <si>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</si>
  <si>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</si>
  <si>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</si>
  <si>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</si>
  <si>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</si>
  <si>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</si>
  <si>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</si>
  <si>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</si>
  <si>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</si>
  <si>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</si>
  <si>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</si>
  <si>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</si>
  <si>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</si>
  <si>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</si>
  <si>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</si>
  <si>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</si>
  <si>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</si>
  <si>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</si>
  <si>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</si>
  <si>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</si>
  <si>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</si>
  <si>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</si>
  <si>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</si>
  <si>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</si>
  <si>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</si>
  <si>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</si>
  <si>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</si>
  <si>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</si>
  <si>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</si>
  <si>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</si>
  <si>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</si>
  <si>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</si>
  <si>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</si>
  <si>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</si>
  <si>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</si>
  <si>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</si>
  <si>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</si>
  <si>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</si>
  <si>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</si>
  <si>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</si>
  <si>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</si>
  <si>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</si>
  <si>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</si>
  <si>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</si>
  <si>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</si>
  <si>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</si>
  <si>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</si>
  <si>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</si>
  <si>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</si>
  <si>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</si>
  <si>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</si>
  <si>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</si>
  <si>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</si>
  <si>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</si>
  <si>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</si>
  <si>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</si>
  <si>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</si>
  <si>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</si>
  <si>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</si>
  <si>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</si>
  <si>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</si>
  <si>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</si>
  <si>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</si>
  <si>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</si>
  <si>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</si>
  <si>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</si>
  <si>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</si>
  <si>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</si>
  <si>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</si>
  <si>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</si>
  <si>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</si>
  <si>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</si>
  <si>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</si>
  <si>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</si>
  <si>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</si>
  <si>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</si>
  <si>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</si>
  <si>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</si>
  <si>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</si>
  <si>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</si>
  <si>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</si>
  <si>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</si>
  <si>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</si>
  <si>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</si>
  <si>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</si>
  <si>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</si>
  <si>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</si>
  <si>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</si>
  <si>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</si>
  <si>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</si>
  <si>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</si>
  <si>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</si>
  <si>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</si>
  <si>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</si>
  <si>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</si>
  <si>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</si>
  <si>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</si>
  <si>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</si>
  <si>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</si>
  <si>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</si>
  <si>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</si>
  <si>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</si>
  <si>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</si>
  <si>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</si>
  <si>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</si>
  <si>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</si>
  <si>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</si>
  <si>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</si>
  <si>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</si>
  <si>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</si>
  <si>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</si>
  <si>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</si>
  <si>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</si>
  <si>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</si>
  <si>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</si>
  <si>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</si>
  <si>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</si>
  <si>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</si>
  <si>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</si>
  <si>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</si>
  <si>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</si>
  <si>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</si>
  <si>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</si>
  <si>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</si>
  <si>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</si>
  <si>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</si>
  <si>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</si>
  <si>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</si>
  <si>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</si>
  <si>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</si>
  <si>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</si>
  <si>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</si>
  <si>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</si>
  <si>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</si>
  <si>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</si>
  <si>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</si>
  <si>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</si>
  <si>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</si>
  <si>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</si>
  <si>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</si>
  <si>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</si>
  <si>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</si>
  <si>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</si>
  <si>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</si>
  <si>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</si>
  <si>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</si>
  <si>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</si>
  <si>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</si>
  <si>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</si>
  <si>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</si>
  <si>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</si>
  <si>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</si>
  <si>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</si>
  <si>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</si>
  <si>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</si>
  <si>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</si>
  <si>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</si>
  <si>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</si>
  <si>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</si>
  <si>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</si>
  <si>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</si>
  <si>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</si>
  <si>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</si>
  <si>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</si>
  <si>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</si>
  <si>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</si>
  <si>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</si>
  <si>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</si>
  <si>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</si>
  <si>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</si>
  <si>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</si>
  <si>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</si>
  <si>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</si>
  <si>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</si>
  <si>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</si>
  <si>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</si>
  <si>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</si>
  <si>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</si>
  <si>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</si>
  <si>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</si>
  <si>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</si>
  <si>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</si>
  <si>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</si>
  <si>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</si>
  <si>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</si>
  <si>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</si>
  <si>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</si>
  <si>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</si>
  <si>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</si>
  <si>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</si>
  <si>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</si>
  <si>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</si>
  <si>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</si>
  <si>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</si>
  <si>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</si>
  <si>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</si>
  <si>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</si>
  <si>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</si>
  <si>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</si>
  <si>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</si>
  <si>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</si>
  <si>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</si>
  <si>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</si>
  <si>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</si>
  <si>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</si>
  <si>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</si>
  <si>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</si>
  <si>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</si>
  <si>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</si>
  <si>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</si>
  <si>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</si>
  <si>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</si>
  <si>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</si>
  <si>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</si>
  <si>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</si>
  <si>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</si>
  <si>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</si>
  <si>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</si>
  <si>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</si>
  <si>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</si>
  <si>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</si>
  <si>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</si>
  <si>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</si>
  <si>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</si>
  <si>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</si>
  <si>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</si>
  <si>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</si>
  <si>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</si>
  <si>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</si>
  <si>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</si>
  <si>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</si>
  <si>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</si>
  <si>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</si>
  <si>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</si>
  <si>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</si>
  <si>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</si>
  <si>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</si>
  <si>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</si>
  <si>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</si>
  <si>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</si>
  <si>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</si>
  <si>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</si>
  <si>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</si>
  <si>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</si>
  <si>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</si>
  <si>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</si>
  <si>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</si>
  <si>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</si>
  <si>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</si>
  <si>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</si>
  <si>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</si>
  <si>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</si>
  <si>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</si>
  <si>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</si>
  <si>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</si>
  <si>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</si>
  <si>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</si>
  <si>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</si>
  <si>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</si>
  <si>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</si>
  <si>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</si>
  <si>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</si>
  <si>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</si>
  <si>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</si>
  <si>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</si>
  <si>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</si>
  <si>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</si>
  <si>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</si>
  <si>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</si>
  <si>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</si>
  <si>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</si>
  <si>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</si>
  <si>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</si>
  <si>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</si>
  <si>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</si>
  <si>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</si>
  <si>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</si>
  <si>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</si>
  <si>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</si>
  <si>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</si>
  <si>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</si>
  <si>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</si>
  <si>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</si>
  <si>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</si>
  <si>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</si>
  <si>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</si>
  <si>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</si>
  <si>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</si>
  <si>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</si>
  <si>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</si>
  <si>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</si>
  <si>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</si>
  <si>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</si>
  <si>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</si>
  <si>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</si>
  <si>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</si>
  <si>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</si>
  <si>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</si>
  <si>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</si>
  <si>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</si>
  <si>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</si>
  <si>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</si>
  <si>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</si>
  <si>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</si>
  <si>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</si>
  <si>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</si>
  <si>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</si>
  <si>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</si>
  <si>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</si>
  <si>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</si>
  <si>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</si>
  <si>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</si>
  <si>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</si>
  <si>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</si>
  <si>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</si>
  <si>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</si>
  <si>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</si>
  <si>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</si>
  <si>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</si>
  <si>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</si>
  <si>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</si>
  <si>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</si>
  <si>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</si>
  <si>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</si>
  <si>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</si>
  <si>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</si>
  <si>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</si>
  <si>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</si>
  <si>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</si>
  <si>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</si>
  <si>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</si>
  <si>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</si>
  <si>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</si>
  <si>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</si>
  <si>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</si>
  <si>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</si>
  <si>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</si>
  <si>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</si>
  <si>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</si>
  <si>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</si>
  <si>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</si>
  <si>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</si>
  <si>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</si>
  <si>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</si>
  <si>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</si>
  <si>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</si>
  <si>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</si>
  <si>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</si>
  <si>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</si>
  <si>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</si>
  <si>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</si>
  <si>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</si>
  <si>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</si>
  <si>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</si>
  <si>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</si>
  <si>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</si>
  <si>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</si>
  <si>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</si>
  <si>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</si>
  <si>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</si>
  <si>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</si>
  <si>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</si>
  <si>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</si>
  <si>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</si>
  <si>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</si>
  <si>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</si>
  <si>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</si>
  <si>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</si>
  <si>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</si>
  <si>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</si>
  <si>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</si>
  <si>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</si>
  <si>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</si>
  <si>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</si>
  <si>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</si>
  <si>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</si>
  <si>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</si>
  <si>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</si>
  <si>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</si>
  <si>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</si>
  <si>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</si>
  <si>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</si>
  <si>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</si>
  <si>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</si>
  <si>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</si>
  <si>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</si>
  <si>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</si>
  <si>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</si>
  <si>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</si>
  <si>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</si>
  <si>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</si>
  <si>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</si>
  <si>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</si>
  <si>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</si>
  <si>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</si>
  <si>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</si>
  <si>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</si>
  <si>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</si>
  <si>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</si>
  <si>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</si>
  <si>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</si>
  <si>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</si>
  <si>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</si>
  <si>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</si>
  <si>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</si>
  <si>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</si>
  <si>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</si>
  <si>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</si>
  <si>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</si>
  <si>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</si>
  <si>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</si>
  <si>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</si>
  <si>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</si>
  <si>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</si>
  <si>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</si>
  <si>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</si>
  <si>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</si>
  <si>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</si>
  <si>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</si>
  <si>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</si>
  <si>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</si>
  <si>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</si>
  <si>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</si>
  <si>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</si>
  <si>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</si>
  <si>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</si>
  <si>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</si>
  <si>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</si>
  <si>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</si>
  <si>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</si>
  <si>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</si>
  <si>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</si>
  <si>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</si>
  <si>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</si>
  <si>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</si>
  <si>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</si>
  <si>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</si>
  <si>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</si>
  <si>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</si>
  <si>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</si>
  <si>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</si>
  <si>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</si>
  <si>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</si>
  <si>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</si>
  <si>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</si>
  <si>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</si>
  <si>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</si>
  <si>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</si>
  <si>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</si>
  <si>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</si>
  <si>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</si>
  <si>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</si>
  <si>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</si>
  <si>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</si>
  <si>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</si>
  <si>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</si>
  <si>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</si>
  <si>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</si>
  <si>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</si>
  <si>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</si>
  <si>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</si>
  <si>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</si>
  <si>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</si>
  <si>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</si>
  <si>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</si>
  <si>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</si>
  <si>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</si>
  <si>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</si>
  <si>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</si>
  <si>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</si>
  <si>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</si>
  <si>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</si>
  <si>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</si>
  <si>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</si>
  <si>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</si>
  <si>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</si>
  <si>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</si>
  <si>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</si>
  <si>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</si>
  <si>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</si>
  <si>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</si>
  <si>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</si>
  <si>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</si>
  <si>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</si>
  <si>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</si>
  <si>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</si>
  <si>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</si>
  <si>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</si>
  <si>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</si>
  <si>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</si>
  <si>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</si>
  <si>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</si>
  <si>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</si>
  <si>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</si>
  <si>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</si>
  <si>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</si>
  <si>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</si>
  <si>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</si>
  <si>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</si>
  <si>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</si>
  <si>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</si>
  <si>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</si>
  <si>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</si>
  <si>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</si>
  <si>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</si>
  <si>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</si>
  <si>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</si>
  <si>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</si>
  <si>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</si>
  <si>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</si>
  <si>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</si>
  <si>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</si>
  <si>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</si>
  <si>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</si>
  <si>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</si>
  <si>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</si>
  <si>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</si>
  <si>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</si>
  <si>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</si>
  <si>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</si>
  <si>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</si>
  <si>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</si>
  <si>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</si>
  <si>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</si>
  <si>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</si>
  <si>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</si>
  <si>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</si>
  <si>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</si>
  <si>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</si>
  <si>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</si>
  <si>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</si>
  <si>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</si>
  <si>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</si>
  <si>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</si>
  <si>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</si>
  <si>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</si>
  <si>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</si>
  <si>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</si>
  <si>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</si>
  <si>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</si>
  <si>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</si>
  <si>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</si>
  <si>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</si>
  <si>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</si>
  <si>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</si>
  <si>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</si>
  <si>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</si>
  <si>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</si>
  <si>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</si>
  <si>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</si>
  <si>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</si>
  <si>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</si>
  <si>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</si>
  <si>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</si>
  <si>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</si>
  <si>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</si>
  <si>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</si>
  <si>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</si>
  <si>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</si>
  <si>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</si>
  <si>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</si>
  <si>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</si>
  <si>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</si>
  <si>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</si>
  <si>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</si>
  <si>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</si>
  <si>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</si>
  <si>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</si>
  <si>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</si>
  <si>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</si>
  <si>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</si>
  <si>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</si>
  <si>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</si>
  <si>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</si>
  <si>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</si>
  <si>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</si>
  <si>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</si>
  <si>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</si>
  <si>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</si>
  <si>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</si>
  <si>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</si>
  <si>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</si>
  <si>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</si>
  <si>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</si>
  <si>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</si>
  <si>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</si>
  <si>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</si>
  <si>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</si>
  <si>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</si>
  <si>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</si>
  <si>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</si>
  <si>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</si>
  <si>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</si>
  <si>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</si>
  <si>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</si>
  <si>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</si>
  <si>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</si>
  <si>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</si>
  <si>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</si>
  <si>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</si>
  <si>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</si>
  <si>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</si>
  <si>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</si>
  <si>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</si>
  <si>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</si>
  <si>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</si>
  <si>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</si>
  <si>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</si>
  <si>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</si>
  <si>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</si>
  <si>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</si>
  <si>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</si>
  <si>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</si>
  <si>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</si>
  <si>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</si>
  <si>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</si>
  <si>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</si>
  <si>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</si>
  <si>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</si>
  <si>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</si>
  <si>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</si>
  <si>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</si>
  <si>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</si>
  <si>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</si>
  <si>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</si>
  <si>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</si>
  <si>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</si>
  <si>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</si>
  <si>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</si>
  <si>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</si>
  <si>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</si>
  <si>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</si>
  <si>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</si>
  <si>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</si>
  <si>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</si>
  <si>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</si>
  <si>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</si>
  <si>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</si>
  <si>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</si>
  <si>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</si>
  <si>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</si>
  <si>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</si>
  <si>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</si>
  <si>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</si>
  <si>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</si>
  <si>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</si>
  <si>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</si>
  <si>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</si>
  <si>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</si>
  <si>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</si>
  <si>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</si>
  <si>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</si>
  <si>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</si>
  <si>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</si>
  <si>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</si>
  <si>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</si>
  <si>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</si>
  <si>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</si>
  <si>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</si>
  <si>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</si>
  <si>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</si>
  <si>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</si>
  <si>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</si>
  <si>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</si>
  <si>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</si>
  <si>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</si>
  <si>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</si>
  <si>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</si>
  <si>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</si>
  <si>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</si>
  <si>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</si>
  <si>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</si>
  <si>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</si>
  <si>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</si>
  <si>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</si>
  <si>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</si>
  <si>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</si>
  <si>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</si>
  <si>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</si>
  <si>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</si>
  <si>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</si>
  <si>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</si>
  <si>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</si>
  <si>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</si>
  <si>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</si>
  <si>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</si>
  <si>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</si>
  <si>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</si>
  <si>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</si>
  <si>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</si>
  <si>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</si>
  <si>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</si>
  <si>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</si>
  <si>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</si>
  <si>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</si>
  <si>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</si>
  <si>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</si>
  <si>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</si>
  <si>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</si>
  <si>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</si>
  <si>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</si>
  <si>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</si>
  <si>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</si>
  <si>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</si>
  <si>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</si>
  <si>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</si>
  <si>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</si>
  <si>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</si>
  <si>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</si>
  <si>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</si>
  <si>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</si>
  <si>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</si>
  <si>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</si>
  <si>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</si>
  <si>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</si>
  <si>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</si>
  <si>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</si>
  <si>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</si>
  <si>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</si>
  <si>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</si>
  <si>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</si>
  <si>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</si>
  <si>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</si>
  <si>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</si>
  <si>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</si>
  <si>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</si>
  <si>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</si>
  <si>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</si>
  <si>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</si>
  <si>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</si>
  <si>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</si>
  <si>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</si>
  <si>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</si>
  <si>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</si>
  <si>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</si>
  <si>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</si>
  <si>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</si>
  <si>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</si>
  <si>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</si>
  <si>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</si>
  <si>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</si>
  <si>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</si>
  <si>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</si>
  <si>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</si>
  <si>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</si>
  <si>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</si>
  <si>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</si>
  <si>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</si>
  <si>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</si>
  <si>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</si>
  <si>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</si>
  <si>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</si>
  <si>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</si>
  <si>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</si>
  <si>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</si>
  <si>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</si>
  <si>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</si>
  <si>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</si>
  <si>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</si>
  <si>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</si>
  <si>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</si>
  <si>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</si>
  <si>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</si>
  <si>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</si>
  <si>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</si>
  <si>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</si>
  <si>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</si>
  <si>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</si>
  <si>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</si>
  <si>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</si>
  <si>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</si>
  <si>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</si>
  <si>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</si>
  <si>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</si>
  <si>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</si>
  <si>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</si>
  <si>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</si>
  <si>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</si>
  <si>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</si>
  <si>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</si>
  <si>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</si>
  <si>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</si>
  <si>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</si>
  <si>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</si>
  <si>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</si>
  <si>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</si>
  <si>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</si>
  <si>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</si>
  <si>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</si>
  <si>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</si>
  <si>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</si>
  <si>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</si>
  <si>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</si>
  <si>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</si>
  <si>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</si>
  <si>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</si>
  <si>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</si>
  <si>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</si>
  <si>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</si>
  <si>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</si>
  <si>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</si>
  <si>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</si>
  <si>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</si>
  <si>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</si>
  <si>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</si>
  <si>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</si>
  <si>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</si>
  <si>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</si>
  <si>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</si>
  <si>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</si>
  <si>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</si>
  <si>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</si>
  <si>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</si>
  <si>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</si>
  <si>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</si>
  <si>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</si>
  <si>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</si>
  <si>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</si>
  <si>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</si>
  <si>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</si>
  <si>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</si>
  <si>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</si>
  <si>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</si>
  <si>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</si>
  <si>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</si>
  <si>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</si>
  <si>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</si>
  <si>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</si>
  <si>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</si>
  <si>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</si>
  <si>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</si>
  <si>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</si>
  <si>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</si>
  <si>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</si>
  <si>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</si>
  <si>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</si>
  <si>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</si>
  <si>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</si>
  <si>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</si>
  <si>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</si>
  <si>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</si>
  <si>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</si>
  <si>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</si>
  <si>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</si>
  <si>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</si>
  <si>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</si>
  <si>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</si>
  <si>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</si>
  <si>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</si>
  <si>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</si>
  <si>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</si>
  <si>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</si>
  <si>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</si>
  <si>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</si>
  <si>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</si>
  <si>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</si>
  <si>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</si>
  <si>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</si>
  <si>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</si>
  <si>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</si>
  <si>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</si>
  <si>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</si>
  <si>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</si>
  <si>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</si>
  <si>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</si>
  <si>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</si>
  <si>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</si>
  <si>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</si>
  <si>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</si>
  <si>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</si>
  <si>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</si>
  <si>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</si>
  <si>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</si>
  <si>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</si>
  <si>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</si>
  <si>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</si>
  <si>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</si>
  <si>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</si>
  <si>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</si>
  <si>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</si>
  <si>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</si>
  <si>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</si>
  <si>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</si>
  <si>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</si>
  <si>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</si>
  <si>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</si>
  <si>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</si>
  <si>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</si>
  <si>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</si>
  <si>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</si>
  <si>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</si>
  <si>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</si>
  <si>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</si>
  <si>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</si>
  <si>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</si>
  <si>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</si>
  <si>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</si>
  <si>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</si>
  <si>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</si>
  <si>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</si>
  <si>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</si>
  <si>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</si>
  <si>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</si>
  <si>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</si>
  <si>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</si>
  <si>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</si>
  <si>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</si>
  <si>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</si>
  <si>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</si>
  <si>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</si>
  <si>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</si>
  <si>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</si>
  <si>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</si>
  <si>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</si>
  <si>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</si>
  <si>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</si>
  <si>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</si>
  <si>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</si>
  <si>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</si>
  <si>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</si>
  <si>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</si>
  <si>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</si>
  <si>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</si>
  <si>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</si>
  <si>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</si>
  <si>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</si>
  <si>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</si>
  <si>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</si>
  <si>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</si>
  <si>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</si>
  <si>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</si>
  <si>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</si>
  <si>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</si>
  <si>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</si>
  <si>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</si>
  <si>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</si>
  <si>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</si>
  <si>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</si>
  <si>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</si>
  <si>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</si>
  <si>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</si>
  <si>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</si>
  <si>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</si>
  <si>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</si>
  <si>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</si>
  <si>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</si>
  <si>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</si>
  <si>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</si>
  <si>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</si>
  <si>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</si>
  <si>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</si>
  <si>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</si>
  <si>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</si>
  <si>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</si>
  <si>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</si>
  <si>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</si>
  <si>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</si>
  <si>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</si>
  <si>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</si>
  <si>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</si>
  <si>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</si>
  <si>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</si>
  <si>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</si>
  <si>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</si>
  <si>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</si>
  <si>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</si>
  <si>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</si>
  <si>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</si>
  <si>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</si>
  <si>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</si>
  <si>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</si>
  <si>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</si>
  <si>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</si>
  <si>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</si>
  <si>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</si>
  <si>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</si>
  <si>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</si>
  <si>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</si>
  <si>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</si>
  <si>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</si>
  <si>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</si>
  <si>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</si>
  <si>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</si>
  <si>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</si>
  <si>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</si>
  <si>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</si>
  <si>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</si>
  <si>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</si>
  <si>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</si>
  <si>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</si>
  <si>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</si>
  <si>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</si>
  <si>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</si>
  <si>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</si>
  <si>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</si>
  <si>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</si>
  <si>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</si>
  <si>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</si>
  <si>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</si>
  <si>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</si>
  <si>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</si>
  <si>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</si>
  <si>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</si>
  <si>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</si>
  <si>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</si>
  <si>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</si>
  <si>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</si>
  <si>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</si>
  <si>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</si>
  <si>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</si>
  <si>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</si>
  <si>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</si>
  <si>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</si>
  <si>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</si>
  <si>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</si>
  <si>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</si>
  <si>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</si>
  <si>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</si>
  <si>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</si>
  <si>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</si>
  <si>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</si>
  <si>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</si>
  <si>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</si>
  <si>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</si>
  <si>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</si>
  <si>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</si>
  <si>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</si>
  <si>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</si>
  <si>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</si>
  <si>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</si>
  <si>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</si>
  <si>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</si>
  <si>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</si>
  <si>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</si>
  <si>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</si>
  <si>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</si>
  <si>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</si>
  <si>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</si>
  <si>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</si>
  <si>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</si>
  <si>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</si>
  <si>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</si>
  <si>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</si>
  <si>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</si>
  <si>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</si>
  <si>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</si>
  <si>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</si>
  <si>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</si>
  <si>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</si>
  <si>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</si>
  <si>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</si>
  <si>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</si>
  <si>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</si>
  <si>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</si>
  <si>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</si>
  <si>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</si>
  <si>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</si>
  <si>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</si>
  <si>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</si>
  <si>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</si>
  <si>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</si>
  <si>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</si>
  <si>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</si>
  <si>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</si>
  <si>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</si>
  <si>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</si>
  <si>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</si>
  <si>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</si>
  <si>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</si>
  <si>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</si>
  <si>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</si>
  <si>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</si>
  <si>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</si>
  <si>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</si>
  <si>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</si>
  <si>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</si>
  <si>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</si>
  <si>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</si>
  <si>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</si>
  <si>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</si>
  <si>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</si>
  <si>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</si>
  <si>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</si>
  <si>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</si>
  <si>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</si>
  <si>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</si>
  <si>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</si>
  <si>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</si>
  <si>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</si>
  <si>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</si>
  <si>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</si>
  <si>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</si>
  <si>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</si>
  <si>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</si>
  <si>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</si>
  <si>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</si>
  <si>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</si>
  <si>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</si>
  <si>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</si>
  <si>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</si>
  <si>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</si>
  <si>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</si>
  <si>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</si>
  <si>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</si>
  <si>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</si>
  <si>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</si>
  <si>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</si>
  <si>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</si>
  <si>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</si>
  <si>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</si>
  <si>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</si>
  <si>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</si>
  <si>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</si>
  <si>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</si>
  <si>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</si>
  <si>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</si>
  <si>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</si>
  <si>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</si>
  <si>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</si>
  <si>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</si>
  <si>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</si>
  <si>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</si>
  <si>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</si>
  <si>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</si>
  <si>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</si>
  <si>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</si>
  <si>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</si>
  <si>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</si>
  <si>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</si>
  <si>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</si>
  <si>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</si>
  <si>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</si>
  <si>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</si>
  <si>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</si>
  <si>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</si>
  <si>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</si>
  <si>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</si>
  <si>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</si>
  <si>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</si>
  <si>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</si>
  <si>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</si>
  <si>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</si>
  <si>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</si>
  <si>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</si>
  <si>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</si>
  <si>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</si>
  <si>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</si>
  <si>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</si>
  <si>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</si>
  <si>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</si>
  <si>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</si>
  <si>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</si>
  <si>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</si>
  <si>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</si>
  <si>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</si>
  <si>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</si>
  <si>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</si>
  <si>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</si>
  <si>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</si>
  <si>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</si>
  <si>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</si>
  <si>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</si>
  <si>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</si>
  <si>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</si>
  <si>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</si>
  <si>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</si>
  <si>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</si>
  <si>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</si>
  <si>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</si>
  <si>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</si>
  <si>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</si>
  <si>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</si>
  <si>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</si>
  <si>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</si>
  <si>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</si>
  <si>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</si>
  <si>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</si>
  <si>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</si>
  <si>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</si>
  <si>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</si>
  <si>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</si>
  <si>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</si>
  <si>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</si>
  <si>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</si>
  <si>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</si>
  <si>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</si>
  <si>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</si>
  <si>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</si>
  <si>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</si>
  <si>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</si>
  <si>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</si>
  <si>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</si>
  <si>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</si>
  <si>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</si>
  <si>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</si>
  <si>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</si>
  <si>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</si>
  <si>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</si>
  <si>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</si>
  <si>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</si>
  <si>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</si>
  <si>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</si>
  <si>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</si>
  <si>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</si>
  <si>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</si>
  <si>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</si>
  <si>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</si>
  <si>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</si>
  <si>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</si>
  <si>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</si>
  <si>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</si>
  <si>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</si>
  <si>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</si>
  <si>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</si>
  <si>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</si>
  <si>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</si>
  <si>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</si>
  <si>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</si>
  <si>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</si>
  <si>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</si>
  <si>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</si>
  <si>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</si>
  <si>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</si>
  <si>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</si>
  <si>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</si>
  <si>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</si>
  <si>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</si>
  <si>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</si>
  <si>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</si>
  <si>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</si>
  <si>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</si>
  <si>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</si>
  <si>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</si>
  <si>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</si>
  <si>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</si>
  <si>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</si>
  <si>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</si>
  <si>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</si>
  <si>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</si>
  <si>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</si>
  <si>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</si>
  <si>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</si>
  <si>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</si>
  <si>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</si>
  <si>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</si>
  <si>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</si>
  <si>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</si>
  <si>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</si>
  <si>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</si>
  <si>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</si>
  <si>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</si>
  <si>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</si>
  <si>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</si>
  <si>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</si>
  <si>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</si>
  <si>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</si>
  <si>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</si>
  <si>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</si>
  <si>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</si>
  <si>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</si>
  <si>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</si>
  <si>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</si>
  <si>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</si>
  <si>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</si>
  <si>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</si>
  <si>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</si>
  <si>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</si>
  <si>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</si>
  <si>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</si>
  <si>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</si>
  <si>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</si>
  <si>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</si>
  <si>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</si>
  <si>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</si>
  <si>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</si>
  <si>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</si>
  <si>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</si>
  <si>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</si>
  <si>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</si>
  <si>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</si>
  <si>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</si>
  <si>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</si>
  <si>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</si>
  <si>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</si>
  <si>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</si>
  <si>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</si>
  <si>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</si>
  <si>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</si>
  <si>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</si>
  <si>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</si>
  <si>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</si>
  <si>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</si>
  <si>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</si>
  <si>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</si>
  <si>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</si>
  <si>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</si>
  <si>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</si>
  <si>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</si>
  <si>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</si>
  <si>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</si>
  <si>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</si>
  <si>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</si>
  <si>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</si>
  <si>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</si>
  <si>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</si>
  <si>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</si>
  <si>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</si>
  <si>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</si>
  <si>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</si>
  <si>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</si>
  <si>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</si>
  <si>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</si>
  <si>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</si>
  <si>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</si>
  <si>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</si>
  <si>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</si>
  <si>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</si>
  <si>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</si>
  <si>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</si>
  <si>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</si>
  <si>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</si>
  <si>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</si>
  <si>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</si>
  <si>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</si>
  <si>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</si>
  <si>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</si>
  <si>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</si>
  <si>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</si>
  <si>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</si>
  <si>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</si>
  <si>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</si>
  <si>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</si>
  <si>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</si>
  <si>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</si>
  <si>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</si>
  <si>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</si>
  <si>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</si>
  <si>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</si>
  <si>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</si>
  <si>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</si>
  <si>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</si>
  <si>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</si>
  <si>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</si>
  <si>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</si>
  <si>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</si>
  <si>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</si>
  <si>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</si>
  <si>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</si>
  <si>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</si>
  <si>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</si>
  <si>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</si>
  <si>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</si>
  <si>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</si>
  <si>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</si>
  <si>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</si>
  <si>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</si>
  <si>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</si>
  <si>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</si>
  <si>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</si>
  <si>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</si>
  <si>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</si>
  <si>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</si>
  <si>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</si>
  <si>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</si>
  <si>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</si>
  <si>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</si>
  <si>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</si>
  <si>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</si>
  <si>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</si>
  <si>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</si>
  <si>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</si>
  <si>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</si>
  <si>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</si>
  <si>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</si>
  <si>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</si>
  <si>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</si>
  <si>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</si>
  <si>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</si>
  <si>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</si>
  <si>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</si>
  <si>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</si>
  <si>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</si>
  <si>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</si>
  <si>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</si>
  <si>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</si>
  <si>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</si>
  <si>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</si>
  <si>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</si>
  <si>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</si>
  <si>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</si>
  <si>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</si>
  <si>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</si>
  <si>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</si>
  <si>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</si>
  <si>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</si>
  <si>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</si>
  <si>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</si>
  <si>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</si>
  <si>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</si>
  <si>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</si>
  <si>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</si>
  <si>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</si>
  <si>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</si>
  <si>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</si>
  <si>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</si>
  <si>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</si>
  <si>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</si>
  <si>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</si>
  <si>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</si>
  <si>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</si>
  <si>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</si>
  <si>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</si>
  <si>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</si>
  <si>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</si>
  <si>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</si>
  <si>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</si>
  <si>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</si>
  <si>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</si>
  <si>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</si>
  <si>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</si>
  <si>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</si>
  <si>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</si>
  <si>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</si>
  <si>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</si>
  <si>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</si>
  <si>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</si>
  <si>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</si>
  <si>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</si>
  <si>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</si>
  <si>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</si>
  <si>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</si>
  <si>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</si>
  <si>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</si>
  <si>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</si>
  <si>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</si>
  <si>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</si>
  <si>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</si>
  <si>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</si>
  <si>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</si>
  <si>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</si>
  <si>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</si>
  <si>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</si>
  <si>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</si>
  <si>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</si>
  <si>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</si>
  <si>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</si>
  <si>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</si>
  <si>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</si>
  <si>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</si>
  <si>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</si>
  <si>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</si>
  <si>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</si>
  <si>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</si>
  <si>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</si>
  <si>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</si>
  <si>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</si>
  <si>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</si>
  <si>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</si>
  <si>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</si>
  <si>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</si>
  <si>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</si>
  <si>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</si>
  <si>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</si>
  <si>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</si>
  <si>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</si>
  <si>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</si>
  <si>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</si>
  <si>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</si>
  <si>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</si>
  <si>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</si>
  <si>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</si>
  <si>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</si>
  <si>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</si>
  <si>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</si>
  <si>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</si>
  <si>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</si>
  <si>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</si>
  <si>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</si>
  <si>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</si>
  <si>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</si>
  <si>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</si>
  <si>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</si>
  <si>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</si>
  <si>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</si>
  <si>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</si>
  <si>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</si>
  <si>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</si>
  <si>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</si>
  <si>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</si>
  <si>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</si>
  <si>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</si>
  <si>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</si>
  <si>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</si>
  <si>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</si>
  <si>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</si>
  <si>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</si>
  <si>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</si>
  <si>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</si>
  <si>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</si>
  <si>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</si>
  <si>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</si>
  <si>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</si>
  <si>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</si>
  <si>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</si>
  <si>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</si>
  <si>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</si>
  <si>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</si>
  <si>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</si>
  <si>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</si>
  <si>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</si>
  <si>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</si>
  <si>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</si>
  <si>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</si>
  <si>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</si>
  <si>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</si>
  <si>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</si>
  <si>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</si>
  <si>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</si>
  <si>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</si>
  <si>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</si>
  <si>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</si>
  <si>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</si>
  <si>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</si>
  <si>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</si>
  <si>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</si>
  <si>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</si>
  <si>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</si>
  <si>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</si>
  <si>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</si>
  <si>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</si>
  <si>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</si>
  <si>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</si>
  <si>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</si>
  <si>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</si>
  <si>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</si>
  <si>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</si>
  <si>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</si>
  <si>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</si>
  <si>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</si>
  <si>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</si>
  <si>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</si>
  <si>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</si>
  <si>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</si>
  <si>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</si>
  <si>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</si>
  <si>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</si>
  <si>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</si>
  <si>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</si>
  <si>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</si>
  <si>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</si>
  <si>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</si>
  <si>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</si>
  <si>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</si>
  <si>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</si>
  <si>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</si>
  <si>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</si>
  <si>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</si>
  <si>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</si>
  <si>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</si>
  <si>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</si>
  <si>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</si>
  <si>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</si>
  <si>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</si>
  <si>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</si>
  <si>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</si>
  <si>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</si>
  <si>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</si>
  <si>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</si>
  <si>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</si>
  <si>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</si>
  <si>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</si>
  <si>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</si>
  <si>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</si>
  <si>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</si>
  <si>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</si>
  <si>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</si>
  <si>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</si>
  <si>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</si>
  <si>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</si>
  <si>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</si>
  <si>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</si>
  <si>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</si>
  <si>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</si>
  <si>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</si>
  <si>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</si>
  <si>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</si>
  <si>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</si>
  <si>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</si>
  <si>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</si>
  <si>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</si>
  <si>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</si>
  <si>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</si>
  <si>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</si>
  <si>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</si>
  <si>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</si>
  <si>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</si>
  <si>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</si>
  <si>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</si>
  <si>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</si>
  <si>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</si>
  <si>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</si>
  <si>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</si>
  <si>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</si>
  <si>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</si>
  <si>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</si>
  <si>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</si>
  <si>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</si>
  <si>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</si>
  <si>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</si>
  <si>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</si>
  <si>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</si>
  <si>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</si>
  <si>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</si>
  <si>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</si>
  <si>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</si>
  <si>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</si>
  <si>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</si>
  <si>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</si>
  <si>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</si>
  <si>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</si>
  <si>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</si>
  <si>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</si>
  <si>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</si>
  <si>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</si>
  <si>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</si>
  <si>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</si>
  <si>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</si>
  <si>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</si>
  <si>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</si>
  <si>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</si>
  <si>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</si>
  <si>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</si>
  <si>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</si>
  <si>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</si>
  <si>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</si>
  <si>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</si>
  <si>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</si>
  <si>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</si>
  <si>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</si>
  <si>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</si>
  <si>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</si>
  <si>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</si>
  <si>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</si>
  <si>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</si>
  <si>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</si>
  <si>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</si>
  <si>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</si>
  <si>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</si>
  <si>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</si>
  <si>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</si>
  <si>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</si>
  <si>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</si>
  <si>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</si>
  <si>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</si>
  <si>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</si>
  <si>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</si>
  <si>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</si>
  <si>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</si>
  <si>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</si>
  <si>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</si>
  <si>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</si>
  <si>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</si>
  <si>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</si>
  <si>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</si>
  <si>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</si>
  <si>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</si>
  <si>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</si>
  <si>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</si>
  <si>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</si>
  <si>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</si>
  <si>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</si>
  <si>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</si>
  <si>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</si>
  <si>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</si>
  <si>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</si>
  <si>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</si>
  <si>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</si>
  <si>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</si>
  <si>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</si>
  <si>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</si>
  <si>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</si>
  <si>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</si>
  <si>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</si>
  <si>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</si>
  <si>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</si>
  <si>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</si>
  <si>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</si>
  <si>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</si>
  <si>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</si>
  <si>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</si>
  <si>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</si>
  <si>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</si>
  <si>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</si>
  <si>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</si>
  <si>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</si>
  <si>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</si>
  <si>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</si>
  <si>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</si>
  <si>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</si>
  <si>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</si>
  <si>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</si>
  <si>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</si>
  <si>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</si>
  <si>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</si>
  <si>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</si>
  <si>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</si>
  <si>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</si>
  <si>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</si>
  <si>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</si>
  <si>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</si>
  <si>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</si>
  <si>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</si>
  <si>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</si>
  <si>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</si>
  <si>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</si>
  <si>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</si>
  <si>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</si>
  <si>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</si>
  <si>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</si>
  <si>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</si>
  <si>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</si>
  <si>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</si>
  <si>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</si>
  <si>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</si>
  <si>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</si>
  <si>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</si>
  <si>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</si>
  <si>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</si>
  <si>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</si>
  <si>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</si>
  <si>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</si>
  <si>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</si>
  <si>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</si>
  <si>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</si>
  <si>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</si>
  <si>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</si>
  <si>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</si>
  <si>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</si>
  <si>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</si>
  <si>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</si>
  <si>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</si>
  <si>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</si>
  <si>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</si>
  <si>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</si>
  <si>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</si>
  <si>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</si>
  <si>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</si>
  <si>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</si>
  <si>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</si>
  <si>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</si>
  <si>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</si>
  <si>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</si>
  <si>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</si>
  <si>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</si>
  <si>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</si>
  <si>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</si>
  <si>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</si>
  <si>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</si>
  <si>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</si>
  <si>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</si>
  <si>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</si>
  <si>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</si>
  <si>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</si>
  <si>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</si>
  <si>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</si>
  <si>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</si>
  <si>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</si>
  <si>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</si>
  <si>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</si>
  <si>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</si>
  <si>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</si>
  <si>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</si>
  <si>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</si>
  <si>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</si>
  <si>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</si>
  <si>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</si>
  <si>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</si>
  <si>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</si>
  <si>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</si>
  <si>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</si>
  <si>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</si>
  <si>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</si>
  <si>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</si>
  <si>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</si>
  <si>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</si>
  <si>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</si>
  <si>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</si>
  <si>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</si>
  <si>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</si>
  <si>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</si>
  <si>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</si>
  <si>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</si>
  <si>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</si>
  <si>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</si>
  <si>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</si>
  <si>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</si>
  <si>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</si>
  <si>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</si>
  <si>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</si>
  <si>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</si>
  <si>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</si>
  <si>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</si>
  <si>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</si>
  <si>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</si>
  <si>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</si>
  <si>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</si>
  <si>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</si>
  <si>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</si>
  <si>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</si>
  <si>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</si>
  <si>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</si>
  <si>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</si>
  <si>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</si>
  <si>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</si>
  <si>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</si>
  <si>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</si>
  <si>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</si>
  <si>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</si>
  <si>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</si>
  <si>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</si>
  <si>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</si>
  <si>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</si>
  <si>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</si>
  <si>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</si>
  <si>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</si>
  <si>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</si>
  <si>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</si>
  <si>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</si>
  <si>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</si>
  <si>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</si>
  <si>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</si>
  <si>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</si>
  <si>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</si>
  <si>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</si>
  <si>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</si>
  <si>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</si>
  <si>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</si>
  <si>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</si>
  <si>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</si>
  <si>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</si>
  <si>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</si>
  <si>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</si>
  <si>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</si>
  <si>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</si>
  <si>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</si>
  <si>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</si>
  <si>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</si>
  <si>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</si>
  <si>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</si>
  <si>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</si>
  <si>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</si>
  <si>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</si>
  <si>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</si>
  <si>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</si>
  <si>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</si>
  <si>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</si>
  <si>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</si>
  <si>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</si>
  <si>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</si>
  <si>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</si>
  <si>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</si>
  <si>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</si>
  <si>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</si>
  <si>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</si>
  <si>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</si>
  <si>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</si>
  <si>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</si>
  <si>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</si>
  <si>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</si>
  <si>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</si>
  <si>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</si>
  <si>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</si>
  <si>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</si>
  <si>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</si>
  <si>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</si>
  <si>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</si>
  <si>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</si>
  <si>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</si>
  <si>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</si>
  <si>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</si>
  <si>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</si>
  <si>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</si>
  <si>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</si>
  <si>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</si>
  <si>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</si>
  <si>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</si>
  <si>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</si>
  <si>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</si>
  <si>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</si>
  <si>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</si>
  <si>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</si>
  <si>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</si>
  <si>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</si>
  <si>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</si>
  <si>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</si>
  <si>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</si>
  <si>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</si>
  <si>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</si>
  <si>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</si>
  <si>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</si>
  <si>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</si>
  <si>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</si>
  <si>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</si>
  <si>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</si>
  <si>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</si>
  <si>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</si>
  <si>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</si>
  <si>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</si>
  <si>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</si>
  <si>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</si>
  <si>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</si>
  <si>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</si>
  <si>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</si>
  <si>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</si>
  <si>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</si>
  <si>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</si>
  <si>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</si>
  <si>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</si>
  <si>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</si>
  <si>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</si>
  <si>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</si>
  <si>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</si>
  <si>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</si>
  <si>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</si>
  <si>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</si>
  <si>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</si>
  <si>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</si>
  <si>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</si>
  <si>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</si>
  <si>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</si>
  <si>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</si>
  <si>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</si>
  <si>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</si>
  <si>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</si>
  <si>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</si>
  <si>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</si>
  <si>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</si>
  <si>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</si>
  <si>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</si>
  <si>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</si>
  <si>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</si>
  <si>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</si>
  <si>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</si>
  <si>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</si>
  <si>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</si>
  <si>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</si>
  <si>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</si>
  <si>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</si>
  <si>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</si>
  <si>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</si>
  <si>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</si>
  <si>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</si>
  <si>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</si>
  <si>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</si>
  <si>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</si>
  <si>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</si>
  <si>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</si>
  <si>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</si>
  <si>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</si>
  <si>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</si>
  <si>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</si>
  <si>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</si>
  <si>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</si>
  <si>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</si>
  <si>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</si>
  <si>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</si>
  <si>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</si>
  <si>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</si>
  <si>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</si>
  <si>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</si>
  <si>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</si>
  <si>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</si>
  <si>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</si>
  <si>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</si>
  <si>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</si>
  <si>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</si>
  <si>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</si>
  <si>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</si>
  <si>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</si>
  <si>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</si>
  <si>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</si>
  <si>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</si>
  <si>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</si>
  <si>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</si>
  <si>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</si>
  <si>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</si>
  <si>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</si>
  <si>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</si>
  <si>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</si>
  <si>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</si>
  <si>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</si>
  <si>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</si>
  <si>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</si>
  <si>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</si>
  <si>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</si>
  <si>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</si>
  <si>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</si>
  <si>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</si>
  <si>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</si>
  <si>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</si>
  <si>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</si>
  <si>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</si>
  <si>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</si>
  <si>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</si>
  <si>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</si>
  <si>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</si>
  <si>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</si>
  <si>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</si>
  <si>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</si>
  <si>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</si>
  <si>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</si>
  <si>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</si>
  <si>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</si>
  <si>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</si>
  <si>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</si>
  <si>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</si>
  <si>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</si>
  <si>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</si>
  <si>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</si>
  <si>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</si>
  <si>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</si>
  <si>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</si>
  <si>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</si>
  <si>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</si>
  <si>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</si>
  <si>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</si>
  <si>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</si>
  <si>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</si>
  <si>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</si>
  <si>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</si>
  <si>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</si>
  <si>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</si>
  <si>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</si>
  <si>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</si>
  <si>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</si>
  <si>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</si>
  <si>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</si>
  <si>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</si>
  <si>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</si>
  <si>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</si>
  <si>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</si>
  <si>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</si>
  <si>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</si>
  <si>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</si>
  <si>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</si>
  <si>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</si>
  <si>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</si>
  <si>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</si>
  <si>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</si>
  <si>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</si>
  <si>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</si>
  <si>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</si>
  <si>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</si>
  <si>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</si>
  <si>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</si>
  <si>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</si>
  <si>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</si>
  <si>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</si>
  <si>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</si>
  <si>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</si>
  <si>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</si>
  <si>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</si>
  <si>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</si>
  <si>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</si>
  <si>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</si>
  <si>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</si>
  <si>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</si>
  <si>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</si>
  <si>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</si>
  <si>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</si>
  <si>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</si>
  <si>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</si>
  <si>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</si>
  <si>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</si>
  <si>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</si>
  <si>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</si>
  <si>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</si>
  <si>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</si>
  <si>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</si>
  <si>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</si>
  <si>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</si>
  <si>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</si>
  <si>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</si>
  <si>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</si>
  <si>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</si>
  <si>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</si>
  <si>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</si>
  <si>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</si>
  <si>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</si>
  <si>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</si>
  <si>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</si>
  <si>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</si>
  <si>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</si>
  <si>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</si>
  <si>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</si>
  <si>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</si>
  <si>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</si>
  <si>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</si>
  <si>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</si>
  <si>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</si>
  <si>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</si>
  <si>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</si>
  <si>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</si>
  <si>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</si>
  <si>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</si>
  <si>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</si>
  <si>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</si>
  <si>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</si>
  <si>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</si>
  <si>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</si>
  <si>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</si>
  <si>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</si>
  <si>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</si>
  <si>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</si>
  <si>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</si>
  <si>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</si>
  <si>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</si>
  <si>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</si>
  <si>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</si>
  <si>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</si>
  <si>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</si>
  <si>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</si>
  <si>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</si>
  <si>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</si>
  <si>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</si>
  <si>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</si>
  <si>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</si>
  <si>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</si>
  <si>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</si>
  <si>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</si>
  <si>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</si>
  <si>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</si>
  <si>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</si>
  <si>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</si>
  <si>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</si>
  <si>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</si>
  <si>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</si>
  <si>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</si>
  <si>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</si>
  <si>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</si>
  <si>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</si>
  <si>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</si>
  <si>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</si>
  <si>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</si>
  <si>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</si>
  <si>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</si>
  <si>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</si>
  <si>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</si>
  <si>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</si>
  <si>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</si>
  <si>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</si>
  <si>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</si>
  <si>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</si>
  <si>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</si>
  <si>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</si>
  <si>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</si>
  <si>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</si>
  <si>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</si>
  <si>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</si>
  <si>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</si>
  <si>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</si>
  <si>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</si>
  <si>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</si>
  <si>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</si>
  <si>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</si>
  <si>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</si>
  <si>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</si>
  <si>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</si>
  <si>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</si>
  <si>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</si>
  <si>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</si>
  <si>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</si>
  <si>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</si>
  <si>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</si>
  <si>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</si>
  <si>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</si>
  <si>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</si>
  <si>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</si>
  <si>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</si>
  <si>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</si>
  <si>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</si>
  <si>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</si>
  <si>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</si>
  <si>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</si>
  <si>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</si>
  <si>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</si>
  <si>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</si>
  <si>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</si>
  <si>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</si>
  <si>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</si>
  <si>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</si>
  <si>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</si>
  <si>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</si>
  <si>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</si>
  <si>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</si>
  <si>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</si>
  <si>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</si>
  <si>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</si>
  <si>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</si>
  <si>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</si>
  <si>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</si>
  <si>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</si>
  <si>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</si>
  <si>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</si>
  <si>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</si>
  <si>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</si>
  <si>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</si>
  <si>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</si>
  <si>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</si>
  <si>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</si>
  <si>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</si>
  <si>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</si>
  <si>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</si>
  <si>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</si>
  <si>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</si>
  <si>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</si>
  <si>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</si>
  <si>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</si>
  <si>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</si>
  <si>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</si>
  <si>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</si>
  <si>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</si>
  <si>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</si>
  <si>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</si>
  <si>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</si>
  <si>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</si>
  <si>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</si>
  <si>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</si>
  <si>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</si>
  <si>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</si>
  <si>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</si>
  <si>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</si>
  <si>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</si>
  <si>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</si>
  <si>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</si>
  <si>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</si>
  <si>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</si>
  <si>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</si>
  <si>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</si>
  <si>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</si>
  <si>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</si>
  <si>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</si>
  <si>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</si>
  <si>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</si>
  <si>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</si>
  <si>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</si>
  <si>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</si>
  <si>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</si>
  <si>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</si>
  <si>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</si>
  <si>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</si>
  <si>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</si>
  <si>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</si>
  <si>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</si>
  <si>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</si>
  <si>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</si>
  <si>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</si>
  <si>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</si>
  <si>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</si>
  <si>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</si>
  <si>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</si>
  <si>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</si>
  <si>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</si>
  <si>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</si>
  <si>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</si>
  <si>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</si>
  <si>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</si>
  <si>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</si>
  <si>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</si>
  <si>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</si>
  <si>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</si>
  <si>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</si>
  <si>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</si>
  <si>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</si>
  <si>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</si>
  <si>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</si>
  <si>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</si>
  <si>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</si>
  <si>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</si>
  <si>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</si>
  <si>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</si>
  <si>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</si>
  <si>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</si>
  <si>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</si>
  <si>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</si>
  <si>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</si>
  <si>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</si>
  <si>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</si>
  <si>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</si>
  <si>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</si>
  <si>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</si>
  <si>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</si>
  <si>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</si>
  <si>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</si>
  <si>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</si>
  <si>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</si>
  <si>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</si>
  <si>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</si>
  <si>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</si>
  <si>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</si>
  <si>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</si>
  <si>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</si>
  <si>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</si>
  <si>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</si>
  <si>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</si>
  <si>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</si>
  <si>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</si>
  <si>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</si>
  <si>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</si>
  <si>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</si>
  <si>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</si>
  <si>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</si>
  <si>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</si>
  <si>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</si>
  <si>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</si>
  <si>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</si>
  <si>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</si>
  <si>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</si>
  <si>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</si>
  <si>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</si>
  <si>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</si>
  <si>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</si>
  <si>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</si>
  <si>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</si>
  <si>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</si>
  <si>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</si>
  <si>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</si>
  <si>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</si>
  <si>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</si>
  <si>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</si>
  <si>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</si>
  <si>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</si>
  <si>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</si>
  <si>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</si>
  <si>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</si>
  <si>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</si>
  <si>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</si>
  <si>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</si>
  <si>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</si>
  <si>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</si>
  <si>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</si>
  <si>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</si>
  <si>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</si>
  <si>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</si>
  <si>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</si>
  <si>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</si>
  <si>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</si>
  <si>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</si>
  <si>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</si>
  <si>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</si>
  <si>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</si>
  <si>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</si>
  <si>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</si>
  <si>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</si>
  <si>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</si>
  <si>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</si>
  <si>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</si>
  <si>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</si>
  <si>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</si>
  <si>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</si>
  <si>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</si>
  <si>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</si>
  <si>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</si>
  <si>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</si>
  <si>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</si>
  <si>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</si>
  <si>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</si>
  <si>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</si>
  <si>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</si>
  <si>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</si>
  <si>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</si>
  <si>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</si>
  <si>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</si>
  <si>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</si>
  <si>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</si>
  <si>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</si>
  <si>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</si>
  <si>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</si>
  <si>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</si>
  <si>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</si>
  <si>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</si>
  <si>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</si>
  <si>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</si>
  <si>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</si>
  <si>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</si>
  <si>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</si>
  <si>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</si>
  <si>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</si>
  <si>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</si>
  <si>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</si>
  <si>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</si>
  <si>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</si>
  <si>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</si>
  <si>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</si>
  <si>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</si>
  <si>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</si>
  <si>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</si>
  <si>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</si>
  <si>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</si>
  <si>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</si>
  <si>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</si>
  <si>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</si>
  <si>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</si>
  <si>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</si>
  <si>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</si>
  <si>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</si>
  <si>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</si>
  <si>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</si>
  <si>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</si>
  <si>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</si>
  <si>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</si>
  <si>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</si>
  <si>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</si>
  <si>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</si>
  <si>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</si>
  <si>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</si>
  <si>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</si>
  <si>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</si>
  <si>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</si>
  <si>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</si>
  <si>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</si>
  <si>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</si>
  <si>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</si>
  <si>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</si>
  <si>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</si>
  <si>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</si>
  <si>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</si>
  <si>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</si>
  <si>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</si>
  <si>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</si>
  <si>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</si>
  <si>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</si>
  <si>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</si>
  <si>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</si>
  <si>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</si>
  <si>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</si>
  <si>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</si>
  <si>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</si>
  <si>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</si>
  <si>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</si>
  <si>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</si>
  <si>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</si>
  <si>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</si>
  <si>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</si>
  <si>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</si>
  <si>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</si>
  <si>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</si>
  <si>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</si>
  <si>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</si>
  <si>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</si>
  <si>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</si>
  <si>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</si>
  <si>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</si>
  <si>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</si>
  <si>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</si>
  <si>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</si>
  <si>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</si>
  <si>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</si>
  <si>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</si>
  <si>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</si>
  <si>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</si>
  <si>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</si>
  <si>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</si>
  <si>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</si>
  <si>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</si>
  <si>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</si>
  <si>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</si>
  <si>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</si>
  <si>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</si>
  <si>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</si>
  <si>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</si>
  <si>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</si>
  <si>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</si>
  <si>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</si>
  <si>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</si>
  <si>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</si>
  <si>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</si>
  <si>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</si>
  <si>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</si>
  <si>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</si>
  <si>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</si>
  <si>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</si>
  <si>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</si>
  <si>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</si>
  <si>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</si>
  <si>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</si>
  <si>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</si>
  <si>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</si>
  <si>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</si>
  <si>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</si>
  <si>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</si>
  <si>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</si>
  <si>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</si>
  <si>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</si>
  <si>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</si>
  <si>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</si>
  <si>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</si>
  <si>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</si>
  <si>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</si>
  <si>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</si>
  <si>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</si>
  <si>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</si>
  <si>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</si>
  <si>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</si>
  <si>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</si>
  <si>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</si>
  <si>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</si>
  <si>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</si>
  <si>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</si>
  <si>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</si>
  <si>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</si>
  <si>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</si>
  <si>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</si>
  <si>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</si>
  <si>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</si>
  <si>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</si>
  <si>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</si>
  <si>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</si>
  <si>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</si>
  <si>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</si>
  <si>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</si>
  <si>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</si>
  <si>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</si>
  <si>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</si>
  <si>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</si>
  <si>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</si>
  <si>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</si>
  <si>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</si>
  <si>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</si>
  <si>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</si>
  <si>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</si>
  <si>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</si>
  <si>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</si>
  <si>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</si>
  <si>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</si>
  <si>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</si>
  <si>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</si>
  <si>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</si>
  <si>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</si>
  <si>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</si>
  <si>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</si>
  <si>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</si>
  <si>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</si>
  <si>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</si>
  <si>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</si>
  <si>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</si>
  <si>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</si>
  <si>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</si>
  <si>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</si>
  <si>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</si>
  <si>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</si>
  <si>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</si>
  <si>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</si>
  <si>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</si>
  <si>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</si>
  <si>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</si>
  <si>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</si>
  <si>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</si>
  <si>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</si>
  <si>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</si>
  <si>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</si>
  <si>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</si>
  <si>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</si>
  <si>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</si>
  <si>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</si>
  <si>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</si>
  <si>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</si>
  <si>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</si>
  <si>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</si>
  <si>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</si>
  <si>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</si>
  <si>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</si>
  <si>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</si>
  <si>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</si>
  <si>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</si>
  <si>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</si>
  <si>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</si>
  <si>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</si>
  <si>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</si>
  <si>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</si>
  <si>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</si>
  <si>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</si>
  <si>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</si>
  <si>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</si>
  <si>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</si>
  <si>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</si>
  <si>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</si>
  <si>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</si>
  <si>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</si>
  <si>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</si>
  <si>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</si>
  <si>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</si>
  <si>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</si>
  <si>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</si>
  <si>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</si>
  <si>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</si>
  <si>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</si>
  <si>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</si>
  <si>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</si>
  <si>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</si>
  <si>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</si>
  <si>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</si>
  <si>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</si>
  <si>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</si>
  <si>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</si>
  <si>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</si>
  <si>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</si>
  <si>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</si>
  <si>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</si>
  <si>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</si>
  <si>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</si>
  <si>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</si>
  <si>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</si>
  <si>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</si>
  <si>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</si>
  <si>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</si>
  <si>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</si>
  <si>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</si>
  <si>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</si>
  <si>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</si>
  <si>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</si>
  <si>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</si>
  <si>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</si>
  <si>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</si>
  <si>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</si>
  <si>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</si>
  <si>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</si>
  <si>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</si>
  <si>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</si>
  <si>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</si>
  <si>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</si>
  <si>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</si>
  <si>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</si>
  <si>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</si>
  <si>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</si>
  <si>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</si>
  <si>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</si>
  <si>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</si>
  <si>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</si>
  <si>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</si>
  <si>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</si>
  <si>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</si>
  <si>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</si>
  <si>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</si>
  <si>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</si>
  <si>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</si>
  <si>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</si>
  <si>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</si>
  <si>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</si>
  <si>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</si>
  <si>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</si>
  <si>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</si>
  <si>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</si>
  <si>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</si>
  <si>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</si>
  <si>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</si>
  <si>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</si>
  <si>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</si>
  <si>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</si>
  <si>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</si>
  <si>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</si>
  <si>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</si>
  <si>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</si>
  <si>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</si>
  <si>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</si>
  <si>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</si>
  <si>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</si>
  <si>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</si>
  <si>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</si>
  <si>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</si>
  <si>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</si>
  <si>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</si>
  <si>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</si>
  <si>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</si>
  <si>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</si>
  <si>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</si>
  <si>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</si>
  <si>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</si>
  <si>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</si>
  <si>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</si>
  <si>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</si>
  <si>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</si>
  <si>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</si>
  <si>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</si>
  <si>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</si>
  <si>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</si>
  <si>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</si>
  <si>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</si>
  <si>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</si>
  <si>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</si>
  <si>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</si>
  <si>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</si>
  <si>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</si>
  <si>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</si>
  <si>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</si>
  <si>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</si>
  <si>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</si>
  <si>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</si>
  <si>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</si>
  <si>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</si>
  <si>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</si>
  <si>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</si>
  <si>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</si>
  <si>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</si>
  <si>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</si>
  <si>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</si>
  <si>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</si>
  <si>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</si>
  <si>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</si>
  <si>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</si>
  <si>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</si>
  <si>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</si>
  <si>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</si>
  <si>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</si>
  <si>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</si>
  <si>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</si>
  <si>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</si>
  <si>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</si>
  <si>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</si>
  <si>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</si>
  <si>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</si>
  <si>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</si>
  <si>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</si>
  <si>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</si>
  <si>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</si>
  <si>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</si>
  <si>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</si>
  <si>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</si>
  <si>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</si>
  <si>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</si>
  <si>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</si>
  <si>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</si>
  <si>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</si>
  <si>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</si>
  <si>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</si>
  <si>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</si>
  <si>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</si>
  <si>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</si>
  <si>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</si>
  <si>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</si>
  <si>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</si>
  <si>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</si>
  <si>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</si>
  <si>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</si>
  <si>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</si>
  <si>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</si>
  <si>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</si>
  <si>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</si>
  <si>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</si>
  <si>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</si>
  <si>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</si>
  <si>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</si>
  <si>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</si>
  <si>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</si>
  <si>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</si>
  <si>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</si>
  <si>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</si>
  <si>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</si>
  <si>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</si>
  <si>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</si>
  <si>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</si>
  <si>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</si>
  <si>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</si>
  <si>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</si>
  <si>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</si>
  <si>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</si>
  <si>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</si>
  <si>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</si>
  <si>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</si>
  <si>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</si>
  <si>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</si>
  <si>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</si>
  <si>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</si>
  <si>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</si>
  <si>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</si>
  <si>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</si>
  <si>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</si>
  <si>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</si>
  <si>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</si>
  <si>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</si>
  <si>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</si>
  <si>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</si>
  <si>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</si>
  <si>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</si>
  <si>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</si>
  <si>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</si>
  <si>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</si>
  <si>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</si>
  <si>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</si>
  <si>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</si>
  <si>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</si>
  <si>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</si>
  <si>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</si>
  <si>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</si>
  <si>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</si>
  <si>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</si>
  <si>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</si>
  <si>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</si>
  <si>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</si>
  <si>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</si>
  <si>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</si>
  <si>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</si>
  <si>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</si>
  <si>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</si>
  <si>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</si>
  <si>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</si>
  <si>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</si>
  <si>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</si>
  <si>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</si>
  <si>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</si>
  <si>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</si>
  <si>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</si>
  <si>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</si>
  <si>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</si>
  <si>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</si>
  <si>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</si>
  <si>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</si>
  <si>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</si>
  <si>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</si>
  <si>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</si>
  <si>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</si>
  <si>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</si>
  <si>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</si>
  <si>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</si>
  <si>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</si>
  <si>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</si>
  <si>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</si>
  <si>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</si>
  <si>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</si>
  <si>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</si>
  <si>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</si>
  <si>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</si>
  <si>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</si>
  <si>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</si>
  <si>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</si>
  <si>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</si>
  <si>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</si>
  <si>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</si>
  <si>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</si>
  <si>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</si>
  <si>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</si>
  <si>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</si>
  <si>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</si>
  <si>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</si>
  <si>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</si>
  <si>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</si>
  <si>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</si>
  <si>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</si>
  <si>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</si>
  <si>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</si>
  <si>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</si>
  <si>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</si>
  <si>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</si>
  <si>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</si>
  <si>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</si>
  <si>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</si>
  <si>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</si>
  <si>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</si>
  <si>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</si>
  <si>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</si>
  <si>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</si>
  <si>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</si>
  <si>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</si>
  <si>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</si>
  <si>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</si>
  <si>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</si>
  <si>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</si>
  <si>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</si>
  <si>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</si>
  <si>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</si>
  <si>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</si>
  <si>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</si>
  <si>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</si>
  <si>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</si>
  <si>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</si>
  <si>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</si>
  <si>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</si>
  <si>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</si>
  <si>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</si>
  <si>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</si>
  <si>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</si>
  <si>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</si>
  <si>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</si>
  <si>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</si>
  <si>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</si>
  <si>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</si>
  <si>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</si>
  <si>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</si>
  <si>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</si>
  <si>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</si>
  <si>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</si>
  <si>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</si>
  <si>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</si>
  <si>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</si>
  <si>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</si>
  <si>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</si>
  <si>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</si>
  <si>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</si>
  <si>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</si>
  <si>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</si>
  <si>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</si>
  <si>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</si>
  <si>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</si>
  <si>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</si>
  <si>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</si>
  <si>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</si>
  <si>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</si>
  <si>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</si>
  <si>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</si>
  <si>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</si>
  <si>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</si>
  <si>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</si>
  <si>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</si>
  <si>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</si>
  <si>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</si>
  <si>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</si>
  <si>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</si>
  <si>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</si>
  <si>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</si>
  <si>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</si>
  <si>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</si>
  <si>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</si>
  <si>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</si>
  <si>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</si>
  <si>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</si>
  <si>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</si>
  <si>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</si>
  <si>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</si>
  <si>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</si>
  <si>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</si>
  <si>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</si>
  <si>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</si>
  <si>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</si>
  <si>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</si>
  <si>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</si>
  <si>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</si>
  <si>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</si>
  <si>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</si>
  <si>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</si>
  <si>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</si>
  <si>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</si>
  <si>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</si>
  <si>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</si>
  <si>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</si>
  <si>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</si>
  <si>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</si>
  <si>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</si>
  <si>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</si>
  <si>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</si>
  <si>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</si>
  <si>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</si>
  <si>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</si>
  <si>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</si>
  <si>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</si>
  <si>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</si>
  <si>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</si>
  <si>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</si>
  <si>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</si>
  <si>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</si>
  <si>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</si>
  <si>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</si>
  <si>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</si>
  <si>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</si>
  <si>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</si>
  <si>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</si>
  <si>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</si>
  <si>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</si>
  <si>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</si>
  <si>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</si>
  <si>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</si>
  <si>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</si>
  <si>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</si>
  <si>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</si>
  <si>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</si>
  <si>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</si>
  <si>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</si>
  <si>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</si>
  <si>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</si>
  <si>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</si>
  <si>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</si>
  <si>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</si>
  <si>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</si>
  <si>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</si>
  <si>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</si>
  <si>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</si>
  <si>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</si>
  <si>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</si>
  <si>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</si>
  <si>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</si>
  <si>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</si>
  <si>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</si>
  <si>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</si>
  <si>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</si>
  <si>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</si>
  <si>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</si>
  <si>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</si>
  <si>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</si>
  <si>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</si>
  <si>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</si>
  <si>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</si>
  <si>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</si>
  <si>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</si>
  <si>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</si>
  <si>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</si>
  <si>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</si>
  <si>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</si>
  <si>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</si>
  <si>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</si>
  <si>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</si>
  <si>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</si>
  <si>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</si>
  <si>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</si>
  <si>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</si>
  <si>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</si>
  <si>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</si>
  <si>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</si>
  <si>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</si>
  <si>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</si>
  <si>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</si>
  <si>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</si>
  <si>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</si>
  <si>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</si>
  <si>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</si>
  <si>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</si>
  <si>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</si>
  <si>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</si>
  <si>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</si>
  <si>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</si>
  <si>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</si>
  <si>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</si>
  <si>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</si>
  <si>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</si>
  <si>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</si>
  <si>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</si>
  <si>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</si>
  <si>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</si>
  <si>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</si>
  <si>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</si>
  <si>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</si>
  <si>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</si>
  <si>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</si>
  <si>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</si>
  <si>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</si>
  <si>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</si>
  <si>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</si>
  <si>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</si>
  <si>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</si>
  <si>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</si>
  <si>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</si>
  <si>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</si>
  <si>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</si>
  <si>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</si>
  <si>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</si>
  <si>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</si>
  <si>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</si>
  <si>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</si>
  <si>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</si>
  <si>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</si>
  <si>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</si>
  <si>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</si>
  <si>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</si>
  <si>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</si>
  <si>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</si>
  <si>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</si>
  <si>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</si>
  <si>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</si>
  <si>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</si>
  <si>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</si>
  <si>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</si>
  <si>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</si>
  <si>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</si>
  <si>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</si>
  <si>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</si>
  <si>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</si>
  <si>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</si>
  <si>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</si>
  <si>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</si>
  <si>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</si>
  <si>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</si>
  <si>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</si>
  <si>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</si>
  <si>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</si>
  <si>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</si>
  <si>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</si>
  <si>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</si>
  <si>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</si>
  <si>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</si>
  <si>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</si>
  <si>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</si>
  <si>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</si>
  <si>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</si>
  <si>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</si>
  <si>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</si>
  <si>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</si>
  <si>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</si>
  <si>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</si>
  <si>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</si>
  <si>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</si>
  <si>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</si>
  <si>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</si>
  <si>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</si>
  <si>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</si>
  <si>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</si>
  <si>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</si>
  <si>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</si>
  <si>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</si>
  <si>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</si>
  <si>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</si>
  <si>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</si>
  <si>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</si>
  <si>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</si>
  <si>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</si>
  <si>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</si>
  <si>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</si>
  <si>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</si>
  <si>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</si>
  <si>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</si>
  <si>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</si>
  <si>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</si>
  <si>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</si>
  <si>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</si>
  <si>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</si>
  <si>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</si>
  <si>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</si>
  <si>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</si>
  <si>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</si>
  <si>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</si>
  <si>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</si>
  <si>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</si>
  <si>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</si>
  <si>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</si>
  <si>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</si>
  <si>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</si>
  <si>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</si>
  <si>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</si>
  <si>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</si>
  <si>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</si>
  <si>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</si>
  <si>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</si>
  <si>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</si>
  <si>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</si>
  <si>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</si>
  <si>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</si>
  <si>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</si>
  <si>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</si>
  <si>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</si>
  <si>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</si>
  <si>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</si>
  <si>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</si>
  <si>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</si>
  <si>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</si>
  <si>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</si>
  <si>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</si>
  <si>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</si>
  <si>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</si>
  <si>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</si>
  <si>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</si>
  <si>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</si>
  <si>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</si>
  <si>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</si>
  <si>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</si>
  <si>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</si>
  <si>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</si>
  <si>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</si>
  <si>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</si>
  <si>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</si>
  <si>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</si>
  <si>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</si>
  <si>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</si>
  <si>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</si>
  <si>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</si>
  <si>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</si>
  <si>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</si>
  <si>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</si>
  <si>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</si>
  <si>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</si>
  <si>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</si>
  <si>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</si>
  <si>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</si>
  <si>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</si>
  <si>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</si>
  <si>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</si>
  <si>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</si>
  <si>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</si>
  <si>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</si>
  <si>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</si>
  <si>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</si>
  <si>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</si>
  <si>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</si>
  <si>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</si>
  <si>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</si>
  <si>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</si>
  <si>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</si>
  <si>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</si>
  <si>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</si>
  <si>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</si>
  <si>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</si>
  <si>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</si>
  <si>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</si>
  <si>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</si>
  <si>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</si>
  <si>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</si>
  <si>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</si>
  <si>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</si>
  <si>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</si>
  <si>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</si>
  <si>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</si>
  <si>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</si>
  <si>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</si>
  <si>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</si>
  <si>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</si>
  <si>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</si>
  <si>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</si>
  <si>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</si>
  <si>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</si>
  <si>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</si>
  <si>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</si>
  <si>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</si>
  <si>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</si>
  <si>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</si>
  <si>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</si>
  <si>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</si>
  <si>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</si>
  <si>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</si>
  <si>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</si>
  <si>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</si>
  <si>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</si>
  <si>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</si>
  <si>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</si>
  <si>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</si>
  <si>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</si>
  <si>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</si>
  <si>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</si>
  <si>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</si>
  <si>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</si>
  <si>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</si>
  <si>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</si>
  <si>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</si>
  <si>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</si>
  <si>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</si>
  <si>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</si>
  <si>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</si>
  <si>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</si>
  <si>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</si>
  <si>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</si>
  <si>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</si>
  <si>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</si>
  <si>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</si>
  <si>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</si>
  <si>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</si>
  <si>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</si>
  <si>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</si>
  <si>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</si>
  <si>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</si>
  <si>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</si>
  <si>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</si>
  <si>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</si>
  <si>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</si>
  <si>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</si>
  <si>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</si>
  <si>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</si>
  <si>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</si>
  <si>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</si>
  <si>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</si>
  <si>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</si>
  <si>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</si>
  <si>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</si>
  <si>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</si>
  <si>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</si>
  <si>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</si>
  <si>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</si>
  <si>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</si>
  <si>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</si>
  <si>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</si>
  <si>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</si>
  <si>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</si>
  <si>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</si>
  <si>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</si>
  <si>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</si>
  <si>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</si>
  <si>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</si>
  <si>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</si>
  <si>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</si>
  <si>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</si>
  <si>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</si>
  <si>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</si>
  <si>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</si>
  <si>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</si>
  <si>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</si>
  <si>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</si>
  <si>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</si>
  <si>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</si>
  <si>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</si>
  <si>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</si>
  <si>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</si>
  <si>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</si>
  <si>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</si>
  <si>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</si>
  <si>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</si>
  <si>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</si>
  <si>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</si>
  <si>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</si>
  <si>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</si>
  <si>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</si>
  <si>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</si>
  <si>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</si>
  <si>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</si>
  <si>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</si>
  <si>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</si>
  <si>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</si>
  <si>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</si>
  <si>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</si>
  <si>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</si>
  <si>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</si>
  <si>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</si>
  <si>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</si>
  <si>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</si>
  <si>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</si>
  <si>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</si>
  <si>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</si>
  <si>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</si>
  <si>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</si>
  <si>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</si>
  <si>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</si>
  <si>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</si>
  <si>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</si>
  <si>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</si>
  <si>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</si>
  <si>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</si>
  <si>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</si>
  <si>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</si>
  <si>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</si>
  <si>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</si>
  <si>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</si>
  <si>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</si>
  <si>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</si>
  <si>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</si>
  <si>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</si>
  <si>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</si>
  <si>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</si>
  <si>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</si>
  <si>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</si>
  <si>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</si>
  <si>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</si>
  <si>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</si>
  <si>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</si>
  <si>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</si>
  <si>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</si>
  <si>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</si>
  <si>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</si>
  <si>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</si>
  <si>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</si>
  <si>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</si>
  <si>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</si>
  <si>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</si>
  <si>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</si>
  <si>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</si>
  <si>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</si>
  <si>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</si>
  <si>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</si>
  <si>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</si>
  <si>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</si>
  <si>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</si>
  <si>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</si>
  <si>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</si>
  <si>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</si>
  <si>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</si>
  <si>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</si>
  <si>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</si>
  <si>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</si>
  <si>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</si>
  <si>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</si>
  <si>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</si>
  <si>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</si>
  <si>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</si>
  <si>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</si>
  <si>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</si>
  <si>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</si>
  <si>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</si>
  <si>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</si>
  <si>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</si>
  <si>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</si>
  <si>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</si>
  <si>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</si>
  <si>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</si>
  <si>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</si>
  <si>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</si>
  <si>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</si>
  <si>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</si>
  <si>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</si>
  <si>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</si>
  <si>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</si>
  <si>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</si>
  <si>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</si>
  <si>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</si>
  <si>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</si>
  <si>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</si>
  <si>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</si>
  <si>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</si>
  <si>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</si>
  <si>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</si>
  <si>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</si>
  <si>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</si>
  <si>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</si>
  <si>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</si>
  <si>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</si>
  <si>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</si>
  <si>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</si>
  <si>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</si>
  <si>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</si>
  <si>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</si>
  <si>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</si>
  <si>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</si>
  <si>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</si>
  <si>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</si>
  <si>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</si>
  <si>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</si>
  <si>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</si>
  <si>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</si>
  <si>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</si>
  <si>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</si>
  <si>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</si>
  <si>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</si>
  <si>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</si>
  <si>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</si>
  <si>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</si>
  <si>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</si>
  <si>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</si>
  <si>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</si>
  <si>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</si>
  <si>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</si>
  <si>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</si>
  <si>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</si>
  <si>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</si>
  <si>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</si>
  <si>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</si>
  <si>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</si>
  <si>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</si>
  <si>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</si>
  <si>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</si>
  <si>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</si>
  <si>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</si>
  <si>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</si>
  <si>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</si>
  <si>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</si>
  <si>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</si>
  <si>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</si>
  <si>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</si>
  <si>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</si>
  <si>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</si>
  <si>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</si>
  <si>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</si>
  <si>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</si>
  <si>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</si>
  <si>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</si>
  <si>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</si>
  <si>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</si>
  <si>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</si>
  <si>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</si>
  <si>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</si>
  <si>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</si>
  <si>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</si>
  <si>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</si>
  <si>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</si>
  <si>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</si>
  <si>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</si>
  <si>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</si>
  <si>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</si>
  <si>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</si>
  <si>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</si>
  <si>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</si>
  <si>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</si>
  <si>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</si>
  <si>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</si>
  <si>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</si>
  <si>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</si>
  <si>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</si>
  <si>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</si>
  <si>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</si>
  <si>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</si>
  <si>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</si>
  <si>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</si>
  <si>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</si>
  <si>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</si>
  <si>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</si>
  <si>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</si>
  <si>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</si>
  <si>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</si>
  <si>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</si>
  <si>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</si>
  <si>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</si>
  <si>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</si>
  <si>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</si>
  <si>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</si>
  <si>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</si>
  <si>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</si>
  <si>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</si>
  <si>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</si>
  <si>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</si>
  <si>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</si>
  <si>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</si>
  <si>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</si>
  <si>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</si>
  <si>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</si>
  <si>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</si>
  <si>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</si>
  <si>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</si>
  <si>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</si>
  <si>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</si>
  <si>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</si>
  <si>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</si>
  <si>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</si>
  <si>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</si>
  <si>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</si>
  <si>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</si>
  <si>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</si>
  <si>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</si>
  <si>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</si>
  <si>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</si>
  <si>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</si>
  <si>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</si>
  <si>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</si>
  <si>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</si>
  <si>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</si>
  <si>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</si>
  <si>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</si>
  <si>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</si>
  <si>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</si>
  <si>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</si>
  <si>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</si>
  <si>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</si>
  <si>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</si>
  <si>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</si>
  <si>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</si>
  <si>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</si>
  <si>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</si>
  <si>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</si>
  <si>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</si>
  <si>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</si>
  <si>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</si>
  <si>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</si>
  <si>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</si>
  <si>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</si>
  <si>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</si>
  <si>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</si>
  <si>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</si>
  <si>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</si>
  <si>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</si>
  <si>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</si>
  <si>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</si>
  <si>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</si>
  <si>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</si>
  <si>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</si>
  <si>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</si>
  <si>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</si>
  <si>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</si>
  <si>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</si>
  <si>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</si>
  <si>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</si>
  <si>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</si>
  <si>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</si>
  <si>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</si>
  <si>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</si>
  <si>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</si>
  <si>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</si>
  <si>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</si>
  <si>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</si>
  <si>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</si>
  <si>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</si>
  <si>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</si>
  <si>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</si>
  <si>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</si>
  <si>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</si>
  <si>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</si>
  <si>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</si>
  <si>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</si>
  <si>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</si>
  <si>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</si>
  <si>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</si>
  <si>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</si>
  <si>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</si>
  <si>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</si>
  <si>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</si>
  <si>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</si>
  <si>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</si>
  <si>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</si>
  <si>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</si>
  <si>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</si>
  <si>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</si>
  <si>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</si>
  <si>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</si>
  <si>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</si>
  <si>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</si>
  <si>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</si>
  <si>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</si>
  <si>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</si>
  <si>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</si>
  <si>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</si>
  <si>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</si>
  <si>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</si>
  <si>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</si>
  <si>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</si>
  <si>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</si>
  <si>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</si>
  <si>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</si>
  <si>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</si>
  <si>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</si>
  <si>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</si>
  <si>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</si>
  <si>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</si>
  <si>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</si>
  <si>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</si>
  <si>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</si>
  <si>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</si>
  <si>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</si>
  <si>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</si>
  <si>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</si>
  <si>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</si>
  <si>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</si>
  <si>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</si>
  <si>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</si>
  <si>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</si>
  <si>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</si>
  <si>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</si>
  <si>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</si>
  <si>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</si>
  <si>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</si>
  <si>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</si>
  <si>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</si>
  <si>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</si>
  <si>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</si>
  <si>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</si>
  <si>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</si>
  <si>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</si>
  <si>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</si>
  <si>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</si>
  <si>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</si>
  <si>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</si>
  <si>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</si>
  <si>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</si>
  <si>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</si>
  <si>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</si>
  <si>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</si>
  <si>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</si>
  <si>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</si>
  <si>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</si>
  <si>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</si>
  <si>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</si>
  <si>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</si>
  <si>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</si>
  <si>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</si>
  <si>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</si>
  <si>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</si>
  <si>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</si>
  <si>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</si>
  <si>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</si>
  <si>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</si>
  <si>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</si>
  <si>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</si>
  <si>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</si>
  <si>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</si>
  <si>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</si>
  <si>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</si>
  <si>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</si>
  <si>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</si>
  <si>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</si>
  <si>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</si>
  <si>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</si>
  <si>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</si>
  <si>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</si>
  <si>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</si>
  <si>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</si>
  <si>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</si>
  <si>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</si>
  <si>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</si>
  <si>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</si>
  <si>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</si>
  <si>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</si>
  <si>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</si>
  <si>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</si>
  <si>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</si>
  <si>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</si>
  <si>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</si>
  <si>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</si>
  <si>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</si>
  <si>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</si>
  <si>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</si>
  <si>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</si>
  <si>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</si>
  <si>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</si>
  <si>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</si>
  <si>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</si>
  <si>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</si>
  <si>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</si>
  <si>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</si>
  <si>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</si>
  <si>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</si>
  <si>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</si>
  <si>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</si>
  <si>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</si>
  <si>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</si>
  <si>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</si>
  <si>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</si>
  <si>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</si>
  <si>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</si>
  <si>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</si>
  <si>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</si>
  <si>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</si>
  <si>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</si>
  <si>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</si>
  <si>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</si>
  <si>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</si>
  <si>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</si>
  <si>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</si>
  <si>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</si>
  <si>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</si>
  <si>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</si>
  <si>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</si>
  <si>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</si>
  <si>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</si>
  <si>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</si>
  <si>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</si>
  <si>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</si>
  <si>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</si>
  <si>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</si>
  <si>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</si>
  <si>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</si>
  <si>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</si>
  <si>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</si>
  <si>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</si>
  <si>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</si>
  <si>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</si>
  <si>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</si>
  <si>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</si>
  <si>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</si>
  <si>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</si>
  <si>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</si>
  <si>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</si>
  <si>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</si>
  <si>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</si>
  <si>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</si>
  <si>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</si>
  <si>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</si>
  <si>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</si>
  <si>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</si>
  <si>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</si>
  <si>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</si>
  <si>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</si>
  <si>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</si>
  <si>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</si>
  <si>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</si>
  <si>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</si>
  <si>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</si>
  <si>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</si>
  <si>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</si>
  <si>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</si>
  <si>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</si>
  <si>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</si>
  <si>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</si>
  <si>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</si>
  <si>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</si>
  <si>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</si>
  <si>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</si>
  <si>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</si>
  <si>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</si>
  <si>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</si>
  <si>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</si>
  <si>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</si>
  <si>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</si>
  <si>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</si>
  <si>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</si>
  <si>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</si>
  <si>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</si>
  <si>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</si>
  <si>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</si>
  <si>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</si>
  <si>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</si>
  <si>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</si>
  <si>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</si>
  <si>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</si>
  <si>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</si>
  <si>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</si>
  <si>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</si>
  <si>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</si>
  <si>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</si>
  <si>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</si>
  <si>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</si>
  <si>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</si>
  <si>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</si>
  <si>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</si>
  <si>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</si>
  <si>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</si>
  <si>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</si>
  <si>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</si>
  <si>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</si>
  <si>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</si>
  <si>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</si>
  <si>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</si>
  <si>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</si>
  <si>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</si>
  <si>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</si>
  <si>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</si>
  <si>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</si>
  <si>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</si>
  <si>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</si>
  <si>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</si>
  <si>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</si>
  <si>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</si>
  <si>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</si>
  <si>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</si>
  <si>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</si>
  <si>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</si>
  <si>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</si>
  <si>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</si>
  <si>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</si>
  <si>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</si>
  <si>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</si>
  <si>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</si>
  <si>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</si>
  <si>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</si>
  <si>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</si>
  <si>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</si>
  <si>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</si>
  <si>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</si>
  <si>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</si>
  <si>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</si>
  <si>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</si>
  <si>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</si>
  <si>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</si>
  <si>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</si>
  <si>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</si>
  <si>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</si>
  <si>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</si>
  <si>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</si>
  <si>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</si>
  <si>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</si>
  <si>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</si>
  <si>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</si>
  <si>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</si>
  <si>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</si>
  <si>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</si>
  <si>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</si>
  <si>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</si>
  <si>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</si>
  <si>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</si>
  <si>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</si>
  <si>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</si>
  <si>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</si>
  <si>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</si>
  <si>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</si>
  <si>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</si>
  <si>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</si>
  <si>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</si>
  <si>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</si>
  <si>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</si>
  <si>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</si>
  <si>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</si>
  <si>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</si>
  <si>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</si>
  <si>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</si>
  <si>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</si>
  <si>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</si>
  <si>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</si>
  <si>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</si>
  <si>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</si>
  <si>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</si>
  <si>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</si>
  <si>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</si>
  <si>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</si>
  <si>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</si>
  <si>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</si>
  <si>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</si>
  <si>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</si>
  <si>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</si>
  <si>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</si>
  <si>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</si>
  <si>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</si>
  <si>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</si>
  <si>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</si>
  <si>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</si>
  <si>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</si>
  <si>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</si>
  <si>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</si>
  <si>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</si>
  <si>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</si>
  <si>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</si>
  <si>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</si>
  <si>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</si>
  <si>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</si>
  <si>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</si>
  <si>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</si>
  <si>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</si>
  <si>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</si>
  <si>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</si>
  <si>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</si>
  <si>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</si>
  <si>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</si>
  <si>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</si>
  <si>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</si>
  <si>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</si>
  <si>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</si>
  <si>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</si>
  <si>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</si>
  <si>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</si>
  <si>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</si>
  <si>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</si>
  <si>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</si>
  <si>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</si>
  <si>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</si>
  <si>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</si>
  <si>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</si>
  <si>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</si>
  <si>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</si>
  <si>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</si>
  <si>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</si>
  <si>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</si>
  <si>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</si>
  <si>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</si>
  <si>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</si>
  <si>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</si>
  <si>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</si>
  <si>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</si>
  <si>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</si>
  <si>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</si>
  <si>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</si>
  <si>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</si>
  <si>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</si>
  <si>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</si>
  <si>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</si>
  <si>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</si>
  <si>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</si>
  <si>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</si>
  <si>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</si>
  <si>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</si>
  <si>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</si>
  <si>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</si>
  <si>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</si>
  <si>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</si>
  <si>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</si>
  <si>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</si>
  <si>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</si>
  <si>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</si>
  <si>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</si>
  <si>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</si>
  <si>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</si>
  <si>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</si>
  <si>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</si>
  <si>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</si>
  <si>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</si>
  <si>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</si>
  <si>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</si>
  <si>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</si>
  <si>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</si>
  <si>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</si>
  <si>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</si>
  <si>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</si>
  <si>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</si>
  <si>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</si>
  <si>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</si>
  <si>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</si>
  <si>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</si>
  <si>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</si>
  <si>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</si>
  <si>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</si>
  <si>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</si>
  <si>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</si>
  <si>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</si>
  <si>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</si>
  <si>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</si>
  <si>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</si>
  <si>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</si>
  <si>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</si>
  <si>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</si>
  <si>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</si>
  <si>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</si>
  <si>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</si>
  <si>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</si>
  <si>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</si>
  <si>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</si>
  <si>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</si>
  <si>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</si>
  <si>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</si>
  <si>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</si>
  <si>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</si>
  <si>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</si>
  <si>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</si>
  <si>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</si>
  <si>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</si>
  <si>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</si>
  <si>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</si>
  <si>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</si>
  <si>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</si>
  <si>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</si>
  <si>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</si>
  <si>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</si>
  <si>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</si>
  <si>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</si>
  <si>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</si>
  <si>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</si>
  <si>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</si>
  <si>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</si>
  <si>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</si>
  <si>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</si>
  <si>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</si>
  <si>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</si>
  <si>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</si>
  <si>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</si>
  <si>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</si>
  <si>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</si>
  <si>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</si>
  <si>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</si>
  <si>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</si>
  <si>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</si>
  <si>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</si>
  <si>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</si>
  <si>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</si>
  <si>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</si>
  <si>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</si>
  <si>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</si>
  <si>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</si>
  <si>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</si>
  <si>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</si>
  <si>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</si>
  <si>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</si>
  <si>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</si>
  <si>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</si>
  <si>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</si>
  <si>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</si>
  <si>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</si>
  <si>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</si>
  <si>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</si>
  <si>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</si>
  <si>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</si>
  <si>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</si>
  <si>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</si>
  <si>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</si>
  <si>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</si>
  <si>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</si>
  <si>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</si>
  <si>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</si>
  <si>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</si>
  <si>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</si>
  <si>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</si>
  <si>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</si>
  <si>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</si>
  <si>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</si>
  <si>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</si>
  <si>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</si>
  <si>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</si>
  <si>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</si>
  <si>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</si>
  <si>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</si>
  <si>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</si>
  <si>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</si>
  <si>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</si>
  <si>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</si>
  <si>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</si>
  <si>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</si>
  <si>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</si>
  <si>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</si>
  <si>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</si>
  <si>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</si>
  <si>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</si>
  <si>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</si>
  <si>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</si>
  <si>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</si>
  <si>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</si>
  <si>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</si>
  <si>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</si>
  <si>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</si>
  <si>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</si>
  <si>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</si>
  <si>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</si>
  <si>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</si>
  <si>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</si>
  <si>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</si>
  <si>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</si>
  <si>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</si>
  <si>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</si>
  <si>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</si>
  <si>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</si>
  <si>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</si>
  <si>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</si>
  <si>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</si>
  <si>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</si>
  <si>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</si>
  <si>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</si>
  <si>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</si>
  <si>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</si>
  <si>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</si>
  <si>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</si>
  <si>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</si>
  <si>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</si>
  <si>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</si>
  <si>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</si>
  <si>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</si>
  <si>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</si>
  <si>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</si>
  <si>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</si>
  <si>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</si>
  <si>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</si>
  <si>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</si>
  <si>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</si>
  <si>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</si>
  <si>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</si>
  <si>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</si>
  <si>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</si>
  <si>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</si>
  <si>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</si>
  <si>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</si>
  <si>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</si>
  <si>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</si>
  <si>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</si>
  <si>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</si>
  <si>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</si>
  <si>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</si>
  <si>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</si>
  <si>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</si>
  <si>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</si>
  <si>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</si>
  <si>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</si>
  <si>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</si>
  <si>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</si>
  <si>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</si>
  <si>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</si>
  <si>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</si>
  <si>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</si>
  <si>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</si>
  <si>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</si>
  <si>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</si>
  <si>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</si>
  <si>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</si>
  <si>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</si>
  <si>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</si>
  <si>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</si>
  <si>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</si>
  <si>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</si>
  <si>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</si>
  <si>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</si>
  <si>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</si>
  <si>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</si>
  <si>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</si>
  <si>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</si>
  <si>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</si>
  <si>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</si>
  <si>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</si>
  <si>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</si>
  <si>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</si>
  <si>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</si>
  <si>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</si>
  <si>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</si>
  <si>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</si>
  <si>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</si>
  <si>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</si>
  <si>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</si>
  <si>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</si>
  <si>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</si>
  <si>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</si>
  <si>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</si>
  <si>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</si>
  <si>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</si>
  <si>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</si>
  <si>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</si>
  <si>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</si>
  <si>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</si>
  <si>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</si>
  <si>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</si>
  <si>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</si>
  <si>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</si>
  <si>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</si>
  <si>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</si>
  <si>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</si>
  <si>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</si>
  <si>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</si>
  <si>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</si>
  <si>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</si>
  <si>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</si>
  <si>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</si>
  <si>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</si>
  <si>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</si>
  <si>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</si>
  <si>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</si>
  <si>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</si>
  <si>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</si>
  <si>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</si>
  <si>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</si>
  <si>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</si>
  <si>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</si>
  <si>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</si>
  <si>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</si>
  <si>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</si>
  <si>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</si>
  <si>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</si>
  <si>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</si>
  <si>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</si>
  <si>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</si>
  <si>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</si>
  <si>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</si>
  <si>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</si>
  <si>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</si>
  <si>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</si>
  <si>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</si>
  <si>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</si>
  <si>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</si>
  <si>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</si>
  <si>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</si>
  <si>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</si>
  <si>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</si>
  <si>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</si>
  <si>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</si>
  <si>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</si>
  <si>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</si>
  <si>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</si>
  <si>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</si>
  <si>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</si>
  <si>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</si>
  <si>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</si>
  <si>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</si>
  <si>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</si>
  <si>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</si>
  <si>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</si>
  <si>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</si>
  <si>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</si>
  <si>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</si>
  <si>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</si>
  <si>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</si>
  <si>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</si>
  <si>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</si>
  <si>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</si>
  <si>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</si>
  <si>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</si>
  <si>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</si>
  <si>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</si>
  <si>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</si>
  <si>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</si>
  <si>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</si>
  <si>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</si>
  <si>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</si>
  <si>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</si>
  <si>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</si>
  <si>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</si>
  <si>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</si>
  <si>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</si>
  <si>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</si>
  <si>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</si>
  <si>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</si>
  <si>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</si>
  <si>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</si>
  <si>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</si>
  <si>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</si>
  <si>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</si>
  <si>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</si>
  <si>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</si>
  <si>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</si>
  <si>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</si>
  <si>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</si>
  <si>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</si>
  <si>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</si>
  <si>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</si>
  <si>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</si>
  <si>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</si>
  <si>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</si>
  <si>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</si>
  <si>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</si>
  <si>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</si>
  <si>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</si>
  <si>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</si>
  <si>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</si>
  <si>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</si>
  <si>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</si>
  <si>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</si>
  <si>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</si>
  <si>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</si>
  <si>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</si>
  <si>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</si>
  <si>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</si>
  <si>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</si>
  <si>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</si>
  <si>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</si>
  <si>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</si>
  <si>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</si>
  <si>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</si>
  <si>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</si>
  <si>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</si>
  <si>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</si>
  <si>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</si>
  <si>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</si>
  <si>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</si>
  <si>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</si>
  <si>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</si>
  <si>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</si>
  <si>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</si>
  <si>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</si>
  <si>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</si>
  <si>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</si>
  <si>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</si>
  <si>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</si>
  <si>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</si>
  <si>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</si>
  <si>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</si>
  <si>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</si>
  <si>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</si>
  <si>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</si>
  <si>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</si>
  <si>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</si>
  <si>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</si>
  <si>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</si>
  <si>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</si>
  <si>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</si>
  <si>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</si>
  <si>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</si>
  <si>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</si>
  <si>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</si>
  <si>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</si>
  <si>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</si>
  <si>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</si>
  <si>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</si>
  <si>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</si>
  <si>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</si>
  <si>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</si>
  <si>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</si>
  <si>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</si>
  <si>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</si>
  <si>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</si>
  <si>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</si>
  <si>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</si>
  <si>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</si>
  <si>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</si>
  <si>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</si>
  <si>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</si>
  <si>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</si>
  <si>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</si>
  <si>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</si>
  <si>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</si>
  <si>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</si>
  <si>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</si>
  <si>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</si>
  <si>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</si>
  <si>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</si>
  <si>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</si>
  <si>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</si>
  <si>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</si>
  <si>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</si>
  <si>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</si>
  <si>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</si>
  <si>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</si>
  <si>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</si>
  <si>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</si>
  <si>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</si>
  <si>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</si>
  <si>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</si>
  <si>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</si>
  <si>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</si>
  <si>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</si>
  <si>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</si>
  <si>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</si>
  <si>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</si>
  <si>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</si>
  <si>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</si>
  <si>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</si>
  <si>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</si>
  <si>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</si>
  <si>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</si>
  <si>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</si>
  <si>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</si>
  <si>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</si>
  <si>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</si>
  <si>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</si>
  <si>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</si>
  <si>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</si>
  <si>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</si>
  <si>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</si>
  <si>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</si>
  <si>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</si>
  <si>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</si>
  <si>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</si>
  <si>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</si>
  <si>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</si>
  <si>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</si>
  <si>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</si>
  <si>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</si>
  <si>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</si>
  <si>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</si>
  <si>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</si>
  <si>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</si>
  <si>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</si>
  <si>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</si>
  <si>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</si>
  <si>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</si>
  <si>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</si>
  <si>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</si>
  <si>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</si>
  <si>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</si>
  <si>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</si>
  <si>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</si>
  <si>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</si>
  <si>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</si>
  <si>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</si>
  <si>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</si>
  <si>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</si>
  <si>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</si>
  <si>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</si>
  <si>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</si>
  <si>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</si>
  <si>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</si>
  <si>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</si>
  <si>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</si>
  <si>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</si>
  <si>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</si>
  <si>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</si>
  <si>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</si>
  <si>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</si>
  <si>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</si>
  <si>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</si>
  <si>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</si>
  <si>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</si>
  <si>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</si>
  <si>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</si>
  <si>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</si>
  <si>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</si>
  <si>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</si>
  <si>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</si>
  <si>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</si>
  <si>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</si>
  <si>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</si>
  <si>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</si>
  <si>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</si>
  <si>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</si>
  <si>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</si>
  <si>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</si>
  <si>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</si>
  <si>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</si>
  <si>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</si>
  <si>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</si>
  <si>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</si>
  <si>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</si>
  <si>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</si>
  <si>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</si>
  <si>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</si>
  <si>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</si>
  <si>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</si>
  <si>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</si>
  <si>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</si>
  <si>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</si>
  <si>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</si>
  <si>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</si>
  <si>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</si>
  <si>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</si>
  <si>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</si>
  <si>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</si>
  <si>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</si>
  <si>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</si>
  <si>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</si>
  <si>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</si>
  <si>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</si>
  <si>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</si>
  <si>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</si>
  <si>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</si>
  <si>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</si>
  <si>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</si>
  <si>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</si>
  <si>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</si>
  <si>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</si>
  <si>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</si>
  <si>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</si>
  <si>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</si>
  <si>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</si>
  <si>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</si>
  <si>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</si>
  <si>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</si>
  <si>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</si>
  <si>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</si>
  <si>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</si>
  <si>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</si>
  <si>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</si>
  <si>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</si>
  <si>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</si>
  <si>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</si>
  <si>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</si>
  <si>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</si>
  <si>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</si>
  <si>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</si>
  <si>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</si>
  <si>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</si>
  <si>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</si>
  <si>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</si>
  <si>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</si>
  <si>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</si>
  <si>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</si>
  <si>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</si>
  <si>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</si>
  <si>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</si>
  <si>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</si>
  <si>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</si>
  <si>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</si>
  <si>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</si>
  <si>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</si>
  <si>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</si>
  <si>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</si>
  <si>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</si>
  <si>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</si>
  <si>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</si>
  <si>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</si>
  <si>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</si>
  <si>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</si>
  <si>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</si>
  <si>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</si>
  <si>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</si>
  <si>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</si>
  <si>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</si>
  <si>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</si>
  <si>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</si>
  <si>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</si>
  <si>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</si>
  <si>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</si>
  <si>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</si>
  <si>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</si>
  <si>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</si>
  <si>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</si>
  <si>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</si>
  <si>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</si>
  <si>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</si>
  <si>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</si>
  <si>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</si>
  <si>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</si>
  <si>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</si>
  <si>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</si>
  <si>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</si>
  <si>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</si>
  <si>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</si>
  <si>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</si>
  <si>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</si>
  <si>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</si>
  <si>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</si>
  <si>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</si>
  <si>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</si>
  <si>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</si>
  <si>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</si>
  <si>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</si>
  <si>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</si>
  <si>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</si>
  <si>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</si>
  <si>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</si>
  <si>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</si>
  <si>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</si>
  <si>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</si>
  <si>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</si>
  <si>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</si>
  <si>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</si>
  <si>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</si>
  <si>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</si>
  <si>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</si>
  <si>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</si>
  <si>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</si>
  <si>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</si>
  <si>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</si>
  <si>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</si>
  <si>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</si>
  <si>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</si>
  <si>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</si>
  <si>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</si>
  <si>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</si>
  <si>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</si>
  <si>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</si>
  <si>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</si>
  <si>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</si>
  <si>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</si>
  <si>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</si>
  <si>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</si>
  <si>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</si>
  <si>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</si>
  <si>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</si>
  <si>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</si>
  <si>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</si>
  <si>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</si>
  <si>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</si>
  <si>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</si>
  <si>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</si>
  <si>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</si>
  <si>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</si>
  <si>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</si>
  <si>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</si>
  <si>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</si>
  <si>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</si>
  <si>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</si>
  <si>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</si>
  <si>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</si>
  <si>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</si>
  <si>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</si>
  <si>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</si>
  <si>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</si>
  <si>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</si>
  <si>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</si>
  <si>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</si>
  <si>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</si>
  <si>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</si>
  <si>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</si>
  <si>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</si>
  <si>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</si>
  <si>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</si>
  <si>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</si>
  <si>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</si>
  <si>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</si>
  <si>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</si>
  <si>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</si>
  <si>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</si>
  <si>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</si>
  <si>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</si>
  <si>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</si>
  <si>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</si>
  <si>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</si>
  <si>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</si>
  <si>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</si>
  <si>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</si>
  <si>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</si>
  <si>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</si>
  <si>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</si>
  <si>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</si>
  <si>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</si>
  <si>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</si>
  <si>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</si>
  <si>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</si>
  <si>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</si>
  <si>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</si>
  <si>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</si>
  <si>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</si>
  <si>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</si>
  <si>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</si>
  <si>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</si>
  <si>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</si>
  <si>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</si>
  <si>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</si>
  <si>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</si>
  <si>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</si>
  <si>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</si>
  <si>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</si>
  <si>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</si>
  <si>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</si>
  <si>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</si>
  <si>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</si>
  <si>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</si>
  <si>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</si>
  <si>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</si>
  <si>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</si>
  <si>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</si>
  <si>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</si>
  <si>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</si>
  <si>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</si>
  <si>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</si>
  <si>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</si>
  <si>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</si>
  <si>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</si>
  <si>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</si>
  <si>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</si>
  <si>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</si>
  <si>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</si>
  <si>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</si>
  <si>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</si>
  <si>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</si>
  <si>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</si>
  <si>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</si>
  <si>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</si>
  <si>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</si>
  <si>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</si>
  <si>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</si>
  <si>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</si>
  <si>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</si>
  <si>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</si>
  <si>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</si>
  <si>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</si>
  <si>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</si>
  <si>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</si>
  <si>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</si>
  <si>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</si>
  <si>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</si>
  <si>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</si>
  <si>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</si>
  <si>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</si>
  <si>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</si>
  <si>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</si>
  <si>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</si>
  <si>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</si>
  <si>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</si>
  <si>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</si>
  <si>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</si>
  <si>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</si>
  <si>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</si>
  <si>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</si>
  <si>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</si>
  <si>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</si>
  <si>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</si>
  <si>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</si>
  <si>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</si>
  <si>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</si>
  <si>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</si>
  <si>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</si>
  <si>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</si>
  <si>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</si>
  <si>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</si>
  <si>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</si>
  <si>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</si>
  <si>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</si>
  <si>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</si>
  <si>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</si>
  <si>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</si>
  <si>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</si>
  <si>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</si>
  <si>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</si>
  <si>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</si>
  <si>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</si>
  <si>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</si>
  <si>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</si>
  <si>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</si>
  <si>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</si>
  <si>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</si>
  <si>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</si>
  <si>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</si>
  <si>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</si>
  <si>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</si>
  <si>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</si>
  <si>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</si>
  <si>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</si>
  <si>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</si>
  <si>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</si>
  <si>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</si>
  <si>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</si>
  <si>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</si>
  <si>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</si>
  <si>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</si>
  <si>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</si>
  <si>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</si>
  <si>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</si>
  <si>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</si>
  <si>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</si>
  <si>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</si>
  <si>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</si>
  <si>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</si>
  <si>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</si>
  <si>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</si>
  <si>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</si>
  <si>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</si>
  <si>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</si>
  <si>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</si>
  <si>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</si>
  <si>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</si>
  <si>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</si>
  <si>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</si>
  <si>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</si>
  <si>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</si>
  <si>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</si>
  <si>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</si>
  <si>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</si>
  <si>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</si>
  <si>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</si>
  <si>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</si>
  <si>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</si>
  <si>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</si>
  <si>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</si>
  <si>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</si>
  <si>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</si>
  <si>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</si>
  <si>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</si>
  <si>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</si>
  <si>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</si>
  <si>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</si>
  <si>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</si>
  <si>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</si>
  <si>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</si>
  <si>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</si>
  <si>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</si>
  <si>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</si>
  <si>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</si>
  <si>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</si>
  <si>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</si>
  <si>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</si>
  <si>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</si>
  <si>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</si>
  <si>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</si>
  <si>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</si>
  <si>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</si>
  <si>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</si>
  <si>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</si>
  <si>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</si>
  <si>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</si>
  <si>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</si>
  <si>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</si>
  <si>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</si>
  <si>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</si>
  <si>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</si>
  <si>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</si>
  <si>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</si>
  <si>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</si>
  <si>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</si>
  <si>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</si>
  <si>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</si>
  <si>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</si>
  <si>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</si>
  <si>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</si>
  <si>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</si>
  <si>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</si>
  <si>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</si>
  <si>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</si>
  <si>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</si>
  <si>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</si>
  <si>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</si>
  <si>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</si>
  <si>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</si>
  <si>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</si>
  <si>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</si>
  <si>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</si>
  <si>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</si>
  <si>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</si>
  <si>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</si>
  <si>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</si>
  <si>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</si>
  <si>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</si>
  <si>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</si>
  <si>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</si>
  <si>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</si>
  <si>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</si>
  <si>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</si>
  <si>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</si>
  <si>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</si>
  <si>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</si>
  <si>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</si>
  <si>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</si>
  <si>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</si>
  <si>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</si>
  <si>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</si>
  <si>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</si>
  <si>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</si>
  <si>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</si>
  <si>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</si>
  <si>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</si>
  <si>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</si>
  <si>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</si>
  <si>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</si>
  <si>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</si>
  <si>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</si>
  <si>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</si>
  <si>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</si>
  <si>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</si>
  <si>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</si>
  <si>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</si>
  <si>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</si>
  <si>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</si>
  <si>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</si>
  <si>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</si>
  <si>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</si>
  <si>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</si>
  <si>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</si>
  <si>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</si>
  <si>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</si>
  <si>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</si>
  <si>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</si>
  <si>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</si>
  <si>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</si>
  <si>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</si>
  <si>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</si>
  <si>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</si>
  <si>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</si>
  <si>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</si>
  <si>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</si>
  <si>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</si>
  <si>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</si>
  <si>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</si>
  <si>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</si>
  <si>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</si>
  <si>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</si>
  <si>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</si>
  <si>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</si>
  <si>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</si>
  <si>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</si>
  <si>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</si>
  <si>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</si>
  <si>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</si>
  <si>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</si>
  <si>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</si>
  <si>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</si>
  <si>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</si>
  <si>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</si>
  <si>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</si>
  <si>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</si>
  <si>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</si>
  <si>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</si>
  <si>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</si>
  <si>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</si>
  <si>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</si>
  <si>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</si>
  <si>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</si>
  <si>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</si>
  <si>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</si>
  <si>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</si>
  <si>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</si>
  <si>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</si>
  <si>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</si>
  <si>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</si>
  <si>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</si>
  <si>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</si>
  <si>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</si>
  <si>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</si>
  <si>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</si>
  <si>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</si>
  <si>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</si>
  <si>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</si>
  <si>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</si>
  <si>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</si>
  <si>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</si>
  <si>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</si>
  <si>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</si>
  <si>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</si>
  <si>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</si>
  <si>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</si>
  <si>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</si>
  <si>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</si>
  <si>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</si>
  <si>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</si>
  <si>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</si>
  <si>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</si>
  <si>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</si>
  <si>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</si>
  <si>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</si>
  <si>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</si>
  <si>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</si>
  <si>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</si>
  <si>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</si>
  <si>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</si>
  <si>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</si>
  <si>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</si>
  <si>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</si>
  <si>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</si>
  <si>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</si>
  <si>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</si>
  <si>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</si>
  <si>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</si>
  <si>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</si>
  <si>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</si>
  <si>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</si>
  <si>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</si>
  <si>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</si>
  <si>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</si>
  <si>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</si>
  <si>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</si>
  <si>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</si>
  <si>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</si>
  <si>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</si>
  <si>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</si>
  <si>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</si>
  <si>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</si>
  <si>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</si>
  <si>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</si>
  <si>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</si>
  <si>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</si>
  <si>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</si>
  <si>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</si>
  <si>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</si>
  <si>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</si>
  <si>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</si>
  <si>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</si>
  <si>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</si>
  <si>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</si>
  <si>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</si>
  <si>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</si>
  <si>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</si>
  <si>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</si>
  <si>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</si>
  <si>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</si>
  <si>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</si>
  <si>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</si>
  <si>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</si>
  <si>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</si>
  <si>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</si>
  <si>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</si>
  <si>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</si>
  <si>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</si>
  <si>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</si>
  <si>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</si>
  <si>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</si>
  <si>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</si>
  <si>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</si>
  <si>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</si>
  <si>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</si>
  <si>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</si>
  <si>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</si>
  <si>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</si>
  <si>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</si>
  <si>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</si>
  <si>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</si>
  <si>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</si>
  <si>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</si>
  <si>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</si>
  <si>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</si>
  <si>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</si>
  <si>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</si>
  <si>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</si>
  <si>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</si>
  <si>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</si>
  <si>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</si>
  <si>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</si>
  <si>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</si>
  <si>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</si>
  <si>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</si>
  <si>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</si>
  <si>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</si>
  <si>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</si>
  <si>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</si>
  <si>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</si>
  <si>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</si>
  <si>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</si>
  <si>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</si>
  <si>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</si>
  <si>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</si>
  <si>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</si>
  <si>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</si>
  <si>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</si>
  <si>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</si>
  <si>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</si>
  <si>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</si>
  <si>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</si>
  <si>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</si>
  <si>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</si>
  <si>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</si>
  <si>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</si>
  <si>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</si>
  <si>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</si>
  <si>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</si>
  <si>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</si>
  <si>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</si>
  <si>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</si>
  <si>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</si>
  <si>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</si>
  <si>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</si>
  <si>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</si>
  <si>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</si>
  <si>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</si>
  <si>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</si>
  <si>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</si>
  <si>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</si>
  <si>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</si>
  <si>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</si>
  <si>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</si>
  <si>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</si>
  <si>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</si>
  <si>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</si>
  <si>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</si>
  <si>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</si>
  <si>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</si>
  <si>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</si>
  <si>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</si>
  <si>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</si>
  <si>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</si>
  <si>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</si>
  <si>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</si>
  <si>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</si>
  <si>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</si>
  <si>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</si>
  <si>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</si>
  <si>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</si>
  <si>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</si>
  <si>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</si>
  <si>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</si>
  <si>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</si>
  <si>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</si>
  <si>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</si>
  <si>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</si>
  <si>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</si>
  <si>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</si>
  <si>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</si>
  <si>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</si>
  <si>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</si>
  <si>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</si>
  <si>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</si>
  <si>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</si>
  <si>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</si>
  <si>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</si>
  <si>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</si>
  <si>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</si>
  <si>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</si>
  <si>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</si>
  <si>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</si>
  <si>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</si>
  <si>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</si>
  <si>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</si>
  <si>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</si>
  <si>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</si>
  <si>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</si>
  <si>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</si>
  <si>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</si>
  <si>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</si>
  <si>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</si>
  <si>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</si>
  <si>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</si>
  <si>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</si>
  <si>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</si>
  <si>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</si>
  <si>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</si>
  <si>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</si>
  <si>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</si>
  <si>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</si>
  <si>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</si>
  <si>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</si>
  <si>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</si>
  <si>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</si>
  <si>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</si>
  <si>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</si>
  <si>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</si>
  <si>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</si>
  <si>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</si>
  <si>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</si>
  <si>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</si>
  <si>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</si>
  <si>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</si>
  <si>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</si>
  <si>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</si>
  <si>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</si>
  <si>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</si>
  <si>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</si>
  <si>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</si>
  <si>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</si>
  <si>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</si>
  <si>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</si>
  <si>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</si>
  <si>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</si>
  <si>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</si>
  <si>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</si>
  <si>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</si>
  <si>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</si>
  <si>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</si>
  <si>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</si>
  <si>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</si>
  <si>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</si>
  <si>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</si>
  <si>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</si>
  <si>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</si>
  <si>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</si>
  <si>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</si>
  <si>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</si>
  <si>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</si>
  <si>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</si>
  <si>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</si>
  <si>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</si>
  <si>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</si>
  <si>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</si>
  <si>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</si>
  <si>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</si>
  <si>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</si>
  <si>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</si>
  <si>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</si>
  <si>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</si>
  <si>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</si>
  <si>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</si>
  <si>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</si>
  <si>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</si>
  <si>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</si>
  <si>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</si>
  <si>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</si>
  <si>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</si>
  <si>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</si>
  <si>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</si>
  <si>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</si>
  <si>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</si>
  <si>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</si>
  <si>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</si>
  <si>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</si>
  <si>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</si>
  <si>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</si>
  <si>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</si>
  <si>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</si>
  <si>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</si>
  <si>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</si>
  <si>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</si>
  <si>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</si>
  <si>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</si>
  <si>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</si>
  <si>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</si>
  <si>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</si>
  <si>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</si>
  <si>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</si>
  <si>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</si>
  <si>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</si>
  <si>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</si>
  <si>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</si>
  <si>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</si>
  <si>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</si>
  <si>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</si>
  <si>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</si>
  <si>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</si>
  <si>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</si>
  <si>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</si>
  <si>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</si>
  <si>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</si>
  <si>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</si>
  <si>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</si>
  <si>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</si>
  <si>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</si>
  <si>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</si>
  <si>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</si>
  <si>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</si>
  <si>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</si>
  <si>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</si>
  <si>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</si>
  <si>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</si>
  <si>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</si>
  <si>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</si>
  <si>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</si>
  <si>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</si>
  <si>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</si>
  <si>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</si>
  <si>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</si>
  <si>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</si>
  <si>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</si>
  <si>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</si>
  <si>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</si>
  <si>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</si>
  <si>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</si>
  <si>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</si>
  <si>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</si>
  <si>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</si>
  <si>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</si>
  <si>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</si>
  <si>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</si>
  <si>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</si>
  <si>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</si>
  <si>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</si>
  <si>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</si>
  <si>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</si>
  <si>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</si>
  <si>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</si>
  <si>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</si>
  <si>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</si>
  <si>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</si>
  <si>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</si>
  <si>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</si>
  <si>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</si>
  <si>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</si>
  <si>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</si>
  <si>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</si>
  <si>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</si>
  <si>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</si>
  <si>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</si>
  <si>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</si>
  <si>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</si>
  <si>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</si>
  <si>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</si>
  <si>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</si>
  <si>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</si>
  <si>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</si>
  <si>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</si>
  <si>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</si>
  <si>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</si>
  <si>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</si>
  <si>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</si>
  <si>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</si>
  <si>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</si>
  <si>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</si>
  <si>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</si>
  <si>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</si>
  <si>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</si>
  <si>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</si>
  <si>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</si>
  <si>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</si>
  <si>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</si>
  <si>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</si>
  <si>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</si>
  <si>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</si>
  <si>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</si>
  <si>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</si>
  <si>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</si>
  <si>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</si>
  <si>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</si>
  <si>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</si>
  <si>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</si>
  <si>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</si>
  <si>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</si>
  <si>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</si>
  <si>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</si>
  <si>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</si>
  <si>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</si>
  <si>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</si>
  <si>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</si>
  <si>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</si>
  <si>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</si>
  <si>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</si>
  <si>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</si>
  <si>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</si>
  <si>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</si>
  <si>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</si>
  <si>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</si>
  <si>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</si>
  <si>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</si>
  <si>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</si>
  <si>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</si>
  <si>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</si>
  <si>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</si>
  <si>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</si>
  <si>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</si>
  <si>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</si>
  <si>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</si>
  <si>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</si>
  <si>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</si>
  <si>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</si>
  <si>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</si>
  <si>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</si>
  <si>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</si>
  <si>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</si>
  <si>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</si>
  <si>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</si>
  <si>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</si>
  <si>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</si>
  <si>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</si>
  <si>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</si>
  <si>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</si>
  <si>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</si>
  <si>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</si>
  <si>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</si>
  <si>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</si>
  <si>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</si>
  <si>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</si>
  <si>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</si>
  <si>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</si>
  <si>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</si>
  <si>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</si>
  <si>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</si>
  <si>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</si>
  <si>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</si>
  <si>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</si>
  <si>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</si>
  <si>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</si>
  <si>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</si>
  <si>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</si>
  <si>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</si>
  <si>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</si>
  <si>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</si>
  <si>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</si>
  <si>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</si>
  <si>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</si>
  <si>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</si>
  <si>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</si>
  <si>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</si>
  <si>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</si>
  <si>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</si>
  <si>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</si>
  <si>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</si>
  <si>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</si>
  <si>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</si>
  <si>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</si>
  <si>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</si>
  <si>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</si>
  <si>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</si>
  <si>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</si>
  <si>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</si>
  <si>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</si>
  <si>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</si>
  <si>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</si>
  <si>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</si>
  <si>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</si>
  <si>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</si>
  <si>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</si>
  <si>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</si>
  <si>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</si>
  <si>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</si>
  <si>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</si>
  <si>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</si>
  <si>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</si>
  <si>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</si>
  <si>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</si>
  <si>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</si>
  <si>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</si>
  <si>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</si>
  <si>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</si>
  <si>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</si>
  <si>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</si>
  <si>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</si>
  <si>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</si>
  <si>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</si>
  <si>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</si>
  <si>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</si>
  <si>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</si>
  <si>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</si>
  <si>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</si>
  <si>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</si>
  <si>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</si>
  <si>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</si>
  <si>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</si>
  <si>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</si>
  <si>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</si>
  <si>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</si>
  <si>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</si>
  <si>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</si>
  <si>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</si>
  <si>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</si>
  <si>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</si>
  <si>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</si>
  <si>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</si>
  <si>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</si>
  <si>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</si>
  <si>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</si>
  <si>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</si>
  <si>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</si>
  <si>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</si>
  <si>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</si>
  <si>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</si>
  <si>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</si>
  <si>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</si>
  <si>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</si>
  <si>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</si>
  <si>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</si>
  <si>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</si>
  <si>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</si>
  <si>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</si>
  <si>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</si>
  <si>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</si>
  <si>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</si>
  <si>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</si>
  <si>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</si>
  <si>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</si>
  <si>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</si>
  <si>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</si>
  <si>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</si>
  <si>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</si>
  <si>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</si>
  <si>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</si>
  <si>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</si>
  <si>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</si>
  <si>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</si>
  <si>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</si>
  <si>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</si>
  <si>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</si>
  <si>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</si>
  <si>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</si>
  <si>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</si>
  <si>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</si>
  <si>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</si>
  <si>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</si>
  <si>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</si>
  <si>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</si>
  <si>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</si>
  <si>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</si>
  <si>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</si>
  <si>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</si>
  <si>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</si>
  <si>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</si>
  <si>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</si>
  <si>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</si>
  <si>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</si>
  <si>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</si>
  <si>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</si>
  <si>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</si>
  <si>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</si>
  <si>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</si>
  <si>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</si>
  <si>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</si>
  <si>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</si>
  <si>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</si>
  <si>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</si>
  <si>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</si>
  <si>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</si>
  <si>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</si>
  <si>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</si>
  <si>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</si>
  <si>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</si>
  <si>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</si>
  <si>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</si>
  <si>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</si>
  <si>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</si>
  <si>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</si>
  <si>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</si>
  <si>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</si>
  <si>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</si>
  <si>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</si>
  <si>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</si>
  <si>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</si>
  <si>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</si>
  <si>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</si>
  <si>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</si>
  <si>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</si>
  <si>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</si>
  <si>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</si>
  <si>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</si>
  <si>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</si>
  <si>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</si>
  <si>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</si>
  <si>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</si>
  <si>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</si>
  <si>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</si>
  <si>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</si>
  <si>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</si>
  <si>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</si>
  <si>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</si>
  <si>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</si>
  <si>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</si>
  <si>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</si>
  <si>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</si>
  <si>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</si>
  <si>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</si>
  <si>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</si>
  <si>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</si>
  <si>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</si>
  <si>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</si>
  <si>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</si>
  <si>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</si>
  <si>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</si>
  <si>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</si>
  <si>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</si>
  <si>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</si>
  <si>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</si>
  <si>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</si>
  <si>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</si>
  <si>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</si>
  <si>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</si>
  <si>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</si>
  <si>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</si>
  <si>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</si>
  <si>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</si>
  <si>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</si>
  <si>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</si>
  <si>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</si>
  <si>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</si>
  <si>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</si>
  <si>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</si>
  <si>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</si>
  <si>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</si>
  <si>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</si>
  <si>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</si>
  <si>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</si>
  <si>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</si>
  <si>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</si>
  <si>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</si>
  <si>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</si>
  <si>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</si>
  <si>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</si>
  <si>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</si>
  <si>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</si>
  <si>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</si>
  <si>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</si>
  <si>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</si>
  <si>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</si>
  <si>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</si>
  <si>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</si>
  <si>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</si>
  <si>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</si>
  <si>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</si>
  <si>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</si>
  <si>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</si>
  <si>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</si>
  <si>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</si>
  <si>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</si>
  <si>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</si>
  <si>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</si>
  <si>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</si>
  <si>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</si>
  <si>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</si>
  <si>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</si>
  <si>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</si>
  <si>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</si>
  <si>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</si>
  <si>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</si>
  <si>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</si>
  <si>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</si>
  <si>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</si>
  <si>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</si>
  <si>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</si>
  <si>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</si>
  <si>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</si>
  <si>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</si>
  <si>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</si>
  <si>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</si>
  <si>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</si>
  <si>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</si>
  <si>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</si>
  <si>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</si>
  <si>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</si>
  <si>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</si>
  <si>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</si>
  <si>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</si>
  <si>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</si>
  <si>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</si>
  <si>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</si>
  <si>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</si>
  <si>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</si>
  <si>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</si>
  <si>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</si>
  <si>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</si>
  <si>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</si>
  <si>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</si>
  <si>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</si>
  <si>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</si>
  <si>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</si>
  <si>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</si>
  <si>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</si>
  <si>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</si>
  <si>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</si>
  <si>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</si>
  <si>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</si>
  <si>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</si>
  <si>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</si>
  <si>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</si>
  <si>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</si>
  <si>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</si>
  <si>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</si>
  <si>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</si>
  <si>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</si>
  <si>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</si>
  <si>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</si>
  <si>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</si>
  <si>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</si>
  <si>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</si>
  <si>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</si>
  <si>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</si>
  <si>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</si>
  <si>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</si>
  <si>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</si>
  <si>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</si>
  <si>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</si>
  <si>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</si>
  <si>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</si>
  <si>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</si>
  <si>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</si>
  <si>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</si>
  <si>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</si>
  <si>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</si>
  <si>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</si>
  <si>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</si>
  <si>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</si>
  <si>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</si>
  <si>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</si>
  <si>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</si>
  <si>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</si>
  <si>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</si>
  <si>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</si>
  <si>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</si>
  <si>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</si>
  <si>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</si>
  <si>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</si>
  <si>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</si>
  <si>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</si>
  <si>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</si>
  <si>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</si>
  <si>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</si>
  <si>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</si>
  <si>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</si>
  <si>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</si>
  <si>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</si>
  <si>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</si>
  <si>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</si>
  <si>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</si>
  <si>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</si>
  <si>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</si>
  <si>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</si>
  <si>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</si>
  <si>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</si>
  <si>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</si>
  <si>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</si>
  <si>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</si>
  <si>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</si>
  <si>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</si>
  <si>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</si>
  <si>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</si>
  <si>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</si>
  <si>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</si>
  <si>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</si>
  <si>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</si>
  <si>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</si>
  <si>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</si>
  <si>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</si>
  <si>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</si>
  <si>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</si>
  <si>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</si>
  <si>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</si>
  <si>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</si>
  <si>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</si>
  <si>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</si>
  <si>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</si>
  <si>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</si>
  <si>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</si>
  <si>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</si>
  <si>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</si>
  <si>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</si>
  <si>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</si>
  <si>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</si>
  <si>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</si>
  <si>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</si>
  <si>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</si>
  <si>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</si>
  <si>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</si>
  <si>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</si>
  <si>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</si>
  <si>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</si>
  <si>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</si>
  <si>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</si>
  <si>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</si>
  <si>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</si>
  <si>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</si>
  <si>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</si>
  <si>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</si>
  <si>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</si>
  <si>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</si>
  <si>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</si>
  <si>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</si>
  <si>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</si>
  <si>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</si>
  <si>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</si>
  <si>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</si>
  <si>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</si>
  <si>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</si>
  <si>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</si>
  <si>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</si>
  <si>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</si>
  <si>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</si>
  <si>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</si>
  <si>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</si>
  <si>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</si>
  <si>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</si>
  <si>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</si>
  <si>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</si>
  <si>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</si>
  <si>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</si>
  <si>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</si>
  <si>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</si>
  <si>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</si>
  <si>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</si>
  <si>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</si>
  <si>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</si>
  <si>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</si>
  <si>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</si>
  <si>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</si>
  <si>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</si>
  <si>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</si>
  <si>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</si>
  <si>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</si>
  <si>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</si>
  <si>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</si>
  <si>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</si>
  <si>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</si>
  <si>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</si>
  <si>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</si>
  <si>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</si>
  <si>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</si>
  <si>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</si>
  <si>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</si>
  <si>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</si>
  <si>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</si>
  <si>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</si>
  <si>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</si>
  <si>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</si>
  <si>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</si>
  <si>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</si>
  <si>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</si>
  <si>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</si>
  <si>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</si>
  <si>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</si>
  <si>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</si>
  <si>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</si>
  <si>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</si>
  <si>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</si>
  <si>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</si>
  <si>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</si>
  <si>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</si>
  <si>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</si>
  <si>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</si>
  <si>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</si>
  <si>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</si>
  <si>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</si>
  <si>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</si>
  <si>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</si>
  <si>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</si>
  <si>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</si>
  <si>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</si>
  <si>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</si>
  <si>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</si>
  <si>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</si>
  <si>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</si>
  <si>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</si>
  <si>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</si>
  <si>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</si>
  <si>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</si>
  <si>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</si>
  <si>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</si>
  <si>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</si>
  <si>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</si>
  <si>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</si>
  <si>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</si>
  <si>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</si>
  <si>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</si>
  <si>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</si>
  <si>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</si>
  <si>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</si>
  <si>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</si>
  <si>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</si>
  <si>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</si>
  <si>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</si>
  <si>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</si>
  <si>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</si>
  <si>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</si>
  <si>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</si>
  <si>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</si>
  <si>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</si>
  <si>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</si>
  <si>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</si>
  <si>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</si>
  <si>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</si>
  <si>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</si>
  <si>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</si>
  <si>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</si>
  <si>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</si>
  <si>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</si>
  <si>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</si>
  <si>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</si>
  <si>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</si>
  <si>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</si>
  <si>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</si>
  <si>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</si>
  <si>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</si>
  <si>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</si>
  <si>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</si>
  <si>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</si>
  <si>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</si>
  <si>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</si>
  <si>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</si>
  <si>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</si>
  <si>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</si>
  <si>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</si>
  <si>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</si>
  <si>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</si>
  <si>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</si>
  <si>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</si>
  <si>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</si>
  <si>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</si>
  <si>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</si>
  <si>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</si>
  <si>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</si>
  <si>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</si>
  <si>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</si>
  <si>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</si>
  <si>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</si>
  <si>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</si>
  <si>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</si>
  <si>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</si>
  <si>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</si>
  <si>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</si>
  <si>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</si>
  <si>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</si>
  <si>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</si>
  <si>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</si>
  <si>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</si>
  <si>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</si>
  <si>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</si>
  <si>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</si>
  <si>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</si>
  <si>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</si>
  <si>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</si>
  <si>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</si>
  <si>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</si>
  <si>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</si>
  <si>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</si>
  <si>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</si>
  <si>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</si>
  <si>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</si>
  <si>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</si>
  <si>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</si>
  <si>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</si>
  <si>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</si>
  <si>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</si>
  <si>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</si>
  <si>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</si>
  <si>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</si>
  <si>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</si>
  <si>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</si>
  <si>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</si>
  <si>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</si>
  <si>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</si>
  <si>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</si>
  <si>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</si>
  <si>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</si>
  <si>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</si>
  <si>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</si>
  <si>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</si>
  <si>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</si>
  <si>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</si>
  <si>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</si>
  <si>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</si>
  <si>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</si>
  <si>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</si>
  <si>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</si>
  <si>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</si>
  <si>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</si>
  <si>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</si>
  <si>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</si>
  <si>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</si>
  <si>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</si>
  <si>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</si>
  <si>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</si>
  <si>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</si>
  <si>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</si>
  <si>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</si>
  <si>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</si>
  <si>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</si>
  <si>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</si>
  <si>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</si>
  <si>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</si>
  <si>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</si>
  <si>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</si>
  <si>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</si>
  <si>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</si>
  <si>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</si>
  <si>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</si>
  <si>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</si>
  <si>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</si>
  <si>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</si>
  <si>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</si>
  <si>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</si>
  <si>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</si>
  <si>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</si>
  <si>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</si>
  <si>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</si>
  <si>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</si>
  <si>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</si>
  <si>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</si>
  <si>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</si>
  <si>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</si>
  <si>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</si>
  <si>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</si>
  <si>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</si>
  <si>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</si>
  <si>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</si>
  <si>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</si>
  <si>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</si>
  <si>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</si>
  <si>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</si>
  <si>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</si>
  <si>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</si>
  <si>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</si>
  <si>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</si>
  <si>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</si>
  <si>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</si>
  <si>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</si>
  <si>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</si>
  <si>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</si>
  <si>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</si>
  <si>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</si>
  <si>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</si>
  <si>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</si>
  <si>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</si>
  <si>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</si>
  <si>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</si>
  <si>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</si>
  <si>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</si>
  <si>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</si>
  <si>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</si>
  <si>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</si>
  <si>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</si>
  <si>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</si>
  <si>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</si>
  <si>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</si>
  <si>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</si>
  <si>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</si>
  <si>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</si>
  <si>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</si>
  <si>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</si>
  <si>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</si>
  <si>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</si>
  <si>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</si>
  <si>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</si>
  <si>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</si>
  <si>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</si>
  <si>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</si>
  <si>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</si>
  <si>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</si>
  <si>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</si>
  <si>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</si>
  <si>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</si>
  <si>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</si>
  <si>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</si>
  <si>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</si>
  <si>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</si>
  <si>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</si>
  <si>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</si>
  <si>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</si>
  <si>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</si>
  <si>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</si>
  <si>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</si>
  <si>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</si>
  <si>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</si>
  <si>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</si>
  <si>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</si>
  <si>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</si>
  <si>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</si>
  <si>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</si>
  <si>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</si>
  <si>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</si>
  <si>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</si>
  <si>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</si>
  <si>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</si>
  <si>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</si>
  <si>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</si>
  <si>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</si>
  <si>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</si>
  <si>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</si>
  <si>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</si>
  <si>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</si>
  <si>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</si>
  <si>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</si>
  <si>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</si>
  <si>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</si>
  <si>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</si>
  <si>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</si>
  <si>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</si>
  <si>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</si>
  <si>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</si>
  <si>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</si>
  <si>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</si>
  <si>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</si>
  <si>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</si>
  <si>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</si>
  <si>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</si>
  <si>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</si>
  <si>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</si>
  <si>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</si>
  <si>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</si>
  <si>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</si>
  <si>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</si>
  <si>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</si>
  <si>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</si>
  <si>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</si>
  <si>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</si>
  <si>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</si>
  <si>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</si>
  <si>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</si>
  <si>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</si>
  <si>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</si>
  <si>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</si>
  <si>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</si>
  <si>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</si>
  <si>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</si>
  <si>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</si>
  <si>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</si>
  <si>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</si>
  <si>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</si>
  <si>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</si>
  <si>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</si>
  <si>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</si>
  <si>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</si>
  <si>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</si>
  <si>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</si>
  <si>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</si>
  <si>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</si>
  <si>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</si>
  <si>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</si>
  <si>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</si>
  <si>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</si>
  <si>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</si>
  <si>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</si>
  <si>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</si>
  <si>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</si>
  <si>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</si>
  <si>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</si>
  <si>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</si>
  <si>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</si>
  <si>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</si>
  <si>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</si>
  <si>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</si>
  <si>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</si>
  <si>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</si>
  <si>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</si>
  <si>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</si>
  <si>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</si>
  <si>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</si>
  <si>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</si>
  <si>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</si>
  <si>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</si>
  <si>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</si>
  <si>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</si>
  <si>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</si>
  <si>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</si>
  <si>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</si>
  <si>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</si>
  <si>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</si>
  <si>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</si>
  <si>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</si>
  <si>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</si>
  <si>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</si>
  <si>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</si>
  <si>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</si>
  <si>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</si>
  <si>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</si>
  <si>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</si>
  <si>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</si>
  <si>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</si>
  <si>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</si>
  <si>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</si>
  <si>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</si>
  <si>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</si>
  <si>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</si>
  <si>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</si>
  <si>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</si>
  <si>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</si>
  <si>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</si>
  <si>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</si>
  <si>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</si>
  <si>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</si>
  <si>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</si>
  <si>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</si>
  <si>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</si>
  <si>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</si>
  <si>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</si>
  <si>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</si>
  <si>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</si>
  <si>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</si>
  <si>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</si>
  <si>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</si>
  <si>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</si>
  <si>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</si>
  <si>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</si>
  <si>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</si>
  <si>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</si>
  <si>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</si>
  <si>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</si>
  <si>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</si>
  <si>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</si>
  <si>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</si>
  <si>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</si>
  <si>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</si>
  <si>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</si>
  <si>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</si>
  <si>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</si>
  <si>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</si>
  <si>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</si>
  <si>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</si>
  <si>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</si>
  <si>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</si>
  <si>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</si>
  <si>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</si>
  <si>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</si>
  <si>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</si>
  <si>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</si>
  <si>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</si>
  <si>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</si>
  <si>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</si>
  <si>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</si>
  <si>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</si>
  <si>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</si>
  <si>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</si>
  <si>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</si>
  <si>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</si>
  <si>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</si>
  <si>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</si>
  <si>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</si>
  <si>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</si>
  <si>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</si>
  <si>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</si>
  <si>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</si>
  <si>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</si>
  <si>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</si>
  <si>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</si>
  <si>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</si>
  <si>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</si>
  <si>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</si>
  <si>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</si>
  <si>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</si>
  <si>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</si>
  <si>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</si>
  <si>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</si>
  <si>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</si>
  <si>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</si>
  <si>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</si>
  <si>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</si>
  <si>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</si>
  <si>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</si>
  <si>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</si>
  <si>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</si>
  <si>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</si>
  <si>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</si>
  <si>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</si>
  <si>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</si>
  <si>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</si>
  <si>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</si>
  <si>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</si>
  <si>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</si>
  <si>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</si>
  <si>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</si>
  <si>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</si>
  <si>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</si>
  <si>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</si>
  <si>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</si>
  <si>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</si>
  <si>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</si>
  <si>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</si>
  <si>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</si>
  <si>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</si>
  <si>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</si>
  <si>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</si>
  <si>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</si>
  <si>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</si>
  <si>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</si>
  <si>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</si>
  <si>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</si>
  <si>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</si>
  <si>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</si>
  <si>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</si>
  <si>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</si>
  <si>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</si>
  <si>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</si>
  <si>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</si>
  <si>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</si>
  <si>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</si>
  <si>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</si>
  <si>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</si>
  <si>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</si>
  <si>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</si>
  <si>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</si>
  <si>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</si>
  <si>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</si>
  <si>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</si>
  <si>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</si>
  <si>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</si>
  <si>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</si>
  <si>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</si>
  <si>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</si>
  <si>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</si>
  <si>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</si>
  <si>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</si>
  <si>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</si>
  <si>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</si>
  <si>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</si>
  <si>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</si>
  <si>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</si>
  <si>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</si>
  <si>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</si>
  <si>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</si>
  <si>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</si>
  <si>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</si>
  <si>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</si>
  <si>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</si>
  <si>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</si>
  <si>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</si>
  <si>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</si>
  <si>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</si>
  <si>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</si>
  <si>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</si>
  <si>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</si>
  <si>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</si>
  <si>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</si>
  <si>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</si>
  <si>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</si>
  <si>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</si>
  <si>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</si>
  <si>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</si>
  <si>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</si>
  <si>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</si>
  <si>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</si>
  <si>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</si>
  <si>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</si>
  <si>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</si>
  <si>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</si>
  <si>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</si>
  <si>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</si>
  <si>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</si>
  <si>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</si>
  <si>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</si>
  <si>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</si>
  <si>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</si>
  <si>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</si>
  <si>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</si>
  <si>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</si>
  <si>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</si>
  <si>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</si>
  <si>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</si>
  <si>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</si>
  <si>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</si>
  <si>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</si>
  <si>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</si>
  <si>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</si>
  <si>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</si>
  <si>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</si>
  <si>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</si>
  <si>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</si>
  <si>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</si>
  <si>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</si>
  <si>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</si>
  <si>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</si>
  <si>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</si>
  <si>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</si>
  <si>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</si>
  <si>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</si>
  <si>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</si>
  <si>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</si>
  <si>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</si>
  <si>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</si>
  <si>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</si>
  <si>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</si>
  <si>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</si>
  <si>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</si>
  <si>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</si>
  <si>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</si>
  <si>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</si>
  <si>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</si>
  <si>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</si>
  <si>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</si>
  <si>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</si>
  <si>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</si>
  <si>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</si>
  <si>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</si>
  <si>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</si>
  <si>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</si>
  <si>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</si>
  <si>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</si>
  <si>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</si>
  <si>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</si>
  <si>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</si>
  <si>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</si>
  <si>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</si>
  <si>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</si>
  <si>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</si>
  <si>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</si>
  <si>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</si>
  <si>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</si>
  <si>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</si>
  <si>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</si>
  <si>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</si>
  <si>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</si>
  <si>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</si>
  <si>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</si>
  <si>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</si>
  <si>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</si>
  <si>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</si>
  <si>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</si>
  <si>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</si>
  <si>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</si>
  <si>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</si>
  <si>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</si>
  <si>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</si>
  <si>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</si>
  <si>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</si>
  <si>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</si>
  <si>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</si>
  <si>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</si>
  <si>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</si>
  <si>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</si>
  <si>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</si>
  <si>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</si>
  <si>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</si>
  <si>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</si>
  <si>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</si>
  <si>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</si>
  <si>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</si>
  <si>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</si>
  <si>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</si>
  <si>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</si>
  <si>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</si>
  <si>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</si>
  <si>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</si>
  <si>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</si>
  <si>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</si>
  <si>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</si>
  <si>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</si>
  <si>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</si>
  <si>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</si>
  <si>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</si>
  <si>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</si>
  <si>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</si>
  <si>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</si>
  <si>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</si>
  <si>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</si>
  <si>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</si>
  <si>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</si>
  <si>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</si>
  <si>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</si>
  <si>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</si>
  <si>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</si>
  <si>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</si>
  <si>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</si>
  <si>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</si>
  <si>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</si>
  <si>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</si>
  <si>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</si>
  <si>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</si>
  <si>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</si>
  <si>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</si>
  <si>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</si>
  <si>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</si>
  <si>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</si>
  <si>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</si>
  <si>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</si>
  <si>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</si>
  <si>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</si>
  <si>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</si>
  <si>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</si>
  <si>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</si>
  <si>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</si>
  <si>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</si>
  <si>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</si>
  <si>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</si>
  <si>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</si>
  <si>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</si>
  <si>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</si>
  <si>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</si>
  <si>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</si>
  <si>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</si>
  <si>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</si>
  <si>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</si>
  <si>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</si>
  <si>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</si>
  <si>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</si>
  <si>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</si>
  <si>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</si>
  <si>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</si>
  <si>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</si>
  <si>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</si>
  <si>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</si>
  <si>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</si>
  <si>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</si>
  <si>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</si>
  <si>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</si>
  <si>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</si>
  <si>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</si>
  <si>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</si>
  <si>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</si>
  <si>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</si>
  <si>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</si>
  <si>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</si>
  <si>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</si>
  <si>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</si>
  <si>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</si>
  <si>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</si>
  <si>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</si>
  <si>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</si>
  <si>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</si>
  <si>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</si>
  <si>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</si>
  <si>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</si>
  <si>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</si>
  <si>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</si>
  <si>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</si>
  <si>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</si>
  <si>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</si>
  <si>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</si>
  <si>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</si>
  <si>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</si>
  <si>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</si>
  <si>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</si>
  <si>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</si>
  <si>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</si>
  <si>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</si>
  <si>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</si>
  <si>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</si>
  <si>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</si>
  <si>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</si>
  <si>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</si>
  <si>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</si>
  <si>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</si>
  <si>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</si>
  <si>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</si>
  <si>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</si>
  <si>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</si>
  <si>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</si>
  <si>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</si>
  <si>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</si>
  <si>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</si>
  <si>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</si>
  <si>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</si>
  <si>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</si>
  <si>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</si>
  <si>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</si>
  <si>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</si>
  <si>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</si>
  <si>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</si>
  <si>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</si>
  <si>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</si>
  <si>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</si>
  <si>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</si>
  <si>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</si>
  <si>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</si>
  <si>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</si>
  <si>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</si>
  <si>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</si>
  <si>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</si>
  <si>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</si>
  <si>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</si>
  <si>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</si>
  <si>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</si>
  <si>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</si>
  <si>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</si>
  <si>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</si>
  <si>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</si>
  <si>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</si>
  <si>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</si>
  <si>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</si>
  <si>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</si>
  <si>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</si>
  <si>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</si>
  <si>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</si>
  <si>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</si>
  <si>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</si>
  <si>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</si>
  <si>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</si>
  <si>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</si>
  <si>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</si>
  <si>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</si>
  <si>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</si>
  <si>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</si>
  <si>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</si>
  <si>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</si>
  <si>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</si>
  <si>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</si>
  <si>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</si>
  <si>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</si>
  <si>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</si>
  <si>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</si>
  <si>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</si>
  <si>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</si>
  <si>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</si>
  <si>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</si>
  <si>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</si>
  <si>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</si>
  <si>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</si>
  <si>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</si>
  <si>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</si>
  <si>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</si>
  <si>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</si>
  <si>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</si>
  <si>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</si>
  <si>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</si>
  <si>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</si>
  <si>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</si>
  <si>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</si>
  <si>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</si>
  <si>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</si>
  <si>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</si>
  <si>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</si>
  <si>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</si>
  <si>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</si>
  <si>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</si>
  <si>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</si>
  <si>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</si>
  <si>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</si>
  <si>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</si>
  <si>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</si>
  <si>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</si>
  <si>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</si>
  <si>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</si>
  <si>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</si>
  <si>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</si>
  <si>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</si>
  <si>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</si>
  <si>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</si>
  <si>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</si>
  <si>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</si>
  <si>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</si>
  <si>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</si>
  <si>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</si>
  <si>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</si>
  <si>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</si>
  <si>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</si>
  <si>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</si>
  <si>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</si>
  <si>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</si>
  <si>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</si>
  <si>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</si>
  <si>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</si>
  <si>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</si>
  <si>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</si>
  <si>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</si>
  <si>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</si>
  <si>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</si>
  <si>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</si>
  <si>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</si>
  <si>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</si>
  <si>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</si>
  <si>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</si>
  <si>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</si>
  <si>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</si>
  <si>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</si>
  <si>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</si>
  <si>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</si>
  <si>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</si>
  <si>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</si>
  <si>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</si>
  <si>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</si>
  <si>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</si>
  <si>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</si>
  <si>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</si>
  <si>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</si>
  <si>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</si>
  <si>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</si>
  <si>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</si>
  <si>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</si>
  <si>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</si>
  <si>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</si>
  <si>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</si>
  <si>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</si>
  <si>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</si>
  <si>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</si>
  <si>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</si>
  <si>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</si>
  <si>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</si>
  <si>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</si>
  <si>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</si>
  <si>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</si>
  <si>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</si>
  <si>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</si>
  <si>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</si>
  <si>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</si>
  <si>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</si>
  <si>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</si>
  <si>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</si>
  <si>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</si>
  <si>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</si>
  <si>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</si>
  <si>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</si>
  <si>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</si>
  <si>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</si>
  <si>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</si>
  <si>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</si>
  <si>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</si>
  <si>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</si>
  <si>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</si>
  <si>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</si>
  <si>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</si>
  <si>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</si>
  <si>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</si>
  <si>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</si>
  <si>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</si>
  <si>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</si>
  <si>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</si>
  <si>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</si>
  <si>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</si>
  <si>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</si>
  <si>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</si>
  <si>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</si>
  <si>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</si>
  <si>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</si>
  <si>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</si>
  <si>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</si>
  <si>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</si>
  <si>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</si>
  <si>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</si>
  <si>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</si>
  <si>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</si>
  <si>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</si>
  <si>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</si>
  <si>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</si>
  <si>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</si>
  <si>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</si>
  <si>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</si>
  <si>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</si>
  <si>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</si>
  <si>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</si>
  <si>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</si>
  <si>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</si>
  <si>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</si>
  <si>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</si>
  <si>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</si>
  <si>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</si>
  <si>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</si>
  <si>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</si>
  <si>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</si>
  <si>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</si>
  <si>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</si>
  <si>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</si>
  <si>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</si>
  <si>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</si>
  <si>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</si>
  <si>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</si>
  <si>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</si>
  <si>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</si>
  <si>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</si>
  <si>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</si>
  <si>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</si>
  <si>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</si>
  <si>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</si>
  <si>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</si>
  <si>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</si>
  <si>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</si>
  <si>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</si>
  <si>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</si>
  <si>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</si>
  <si>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</si>
  <si>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</si>
  <si>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</si>
  <si>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</si>
  <si>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</si>
  <si>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</si>
  <si>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</si>
  <si>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</si>
  <si>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</si>
  <si>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</si>
  <si>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</si>
  <si>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</si>
  <si>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</si>
  <si>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</si>
  <si>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</si>
  <si>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</si>
  <si>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</si>
  <si>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</si>
  <si>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</si>
  <si>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</si>
  <si>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</si>
  <si>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</si>
  <si>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</si>
  <si>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</si>
  <si>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</si>
  <si>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</si>
  <si>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</si>
  <si>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</si>
  <si>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</si>
  <si>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</si>
  <si>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</si>
  <si>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</si>
  <si>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</si>
  <si>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</si>
  <si>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</si>
  <si>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</si>
  <si>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</si>
  <si>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</si>
  <si>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</si>
  <si>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</si>
  <si>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</si>
  <si>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</si>
  <si>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</si>
  <si>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</si>
  <si>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</si>
  <si>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</si>
  <si>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</si>
  <si>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</si>
  <si>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</si>
  <si>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</si>
  <si>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</si>
  <si>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</si>
  <si>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</si>
  <si>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</si>
  <si>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</si>
  <si>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</si>
  <si>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</si>
  <si>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</si>
  <si>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</si>
  <si>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</si>
  <si>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</si>
  <si>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</si>
  <si>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</si>
  <si>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</si>
  <si>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</si>
  <si>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</si>
  <si>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</si>
  <si>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</si>
  <si>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</si>
  <si>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</si>
  <si>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</si>
  <si>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</si>
  <si>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</si>
  <si>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</si>
  <si>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</si>
  <si>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</si>
  <si>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</si>
  <si>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</si>
  <si>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</si>
  <si>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</si>
  <si>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</si>
  <si>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</si>
  <si>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</si>
  <si>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</si>
  <si>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</si>
  <si>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</si>
  <si>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</si>
  <si>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</si>
  <si>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</si>
  <si>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</si>
  <si>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</si>
  <si>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</si>
  <si>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</si>
  <si>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</si>
  <si>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</si>
  <si>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</si>
  <si>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</si>
  <si>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</si>
  <si>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</si>
  <si>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</si>
  <si>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</si>
  <si>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</si>
  <si>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</si>
  <si>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</si>
  <si>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</si>
  <si>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</si>
  <si>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</si>
  <si>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</si>
  <si>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</si>
  <si>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</si>
  <si>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</si>
  <si>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</si>
  <si>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</si>
  <si>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</si>
  <si>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</si>
  <si>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</si>
  <si>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</si>
  <si>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</si>
  <si>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</si>
  <si>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</si>
  <si>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</si>
  <si>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</si>
  <si>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</si>
  <si>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</si>
  <si>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</si>
  <si>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</si>
  <si>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</si>
  <si>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</si>
  <si>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</si>
  <si>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</si>
  <si>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</si>
  <si>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</si>
  <si>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</si>
  <si>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</si>
  <si>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</si>
  <si>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</si>
  <si>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</si>
  <si>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</si>
  <si>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</si>
  <si>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</si>
  <si>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</si>
  <si>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</si>
  <si>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</si>
  <si>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</si>
  <si>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</si>
  <si>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</si>
  <si>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</si>
  <si>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</si>
  <si>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</si>
  <si>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</si>
  <si>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</si>
  <si>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</si>
  <si>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</si>
  <si>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</si>
  <si>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</si>
  <si>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</si>
  <si>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</si>
  <si>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</si>
  <si>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</si>
  <si>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</si>
  <si>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</si>
  <si>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</si>
  <si>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</si>
  <si>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</si>
  <si>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</si>
  <si>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</si>
  <si>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</si>
  <si>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</si>
  <si>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</si>
  <si>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</si>
  <si>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</si>
  <si>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</si>
  <si>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</si>
  <si>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</si>
  <si>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</si>
  <si>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</si>
  <si>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</si>
  <si>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</si>
  <si>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</si>
  <si>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</si>
  <si>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</si>
  <si>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</si>
  <si>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</si>
  <si>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</si>
  <si>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</si>
  <si>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</si>
  <si>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</si>
  <si>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</si>
  <si>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</si>
  <si>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</si>
  <si>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</si>
  <si>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</si>
  <si>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</si>
  <si>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</si>
  <si>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</si>
  <si>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</si>
  <si>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</si>
  <si>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</si>
  <si>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</si>
  <si>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</si>
  <si>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</si>
  <si>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</si>
  <si>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</si>
  <si>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</si>
  <si>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</si>
  <si>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</si>
  <si>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</si>
  <si>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</si>
  <si>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</si>
  <si>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</si>
  <si>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</si>
  <si>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</si>
  <si>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</si>
  <si>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</si>
  <si>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</si>
  <si>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</si>
  <si>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</si>
  <si>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</si>
  <si>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</si>
  <si>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</si>
  <si>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</si>
  <si>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</si>
  <si>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</si>
  <si>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</si>
  <si>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</si>
  <si>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</si>
  <si>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</si>
  <si>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</si>
  <si>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</si>
  <si>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</si>
  <si>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</si>
  <si>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</si>
  <si>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</si>
  <si>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</si>
  <si>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</si>
  <si>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</si>
  <si>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</si>
  <si>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</si>
  <si>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</si>
  <si>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</si>
  <si>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</si>
  <si>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</si>
  <si>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</si>
  <si>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</si>
  <si>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</si>
  <si>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</si>
  <si>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</si>
  <si>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</si>
  <si>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</si>
  <si>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</si>
  <si>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</si>
  <si>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</si>
  <si>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</si>
  <si>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</si>
  <si>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</si>
  <si>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</si>
  <si>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</si>
  <si>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</si>
  <si>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</si>
  <si>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</si>
  <si>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</si>
  <si>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</si>
  <si>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</si>
  <si>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</si>
  <si>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</si>
  <si>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</si>
  <si>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</si>
  <si>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</si>
  <si>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</si>
  <si>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</si>
  <si>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</si>
  <si>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</si>
  <si>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</si>
  <si>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</si>
  <si>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</si>
  <si>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</si>
  <si>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</si>
  <si>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</si>
  <si>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</si>
  <si>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</si>
  <si>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</si>
  <si>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</si>
  <si>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</si>
  <si>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</si>
  <si>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</si>
  <si>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</si>
  <si>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</si>
  <si>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</si>
  <si>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</si>
  <si>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</si>
  <si>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</si>
  <si>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</si>
  <si>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</si>
  <si>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</si>
  <si>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</si>
  <si>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</si>
  <si>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</si>
  <si>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</si>
  <si>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</si>
  <si>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</si>
  <si>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</si>
  <si>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</si>
  <si>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</si>
  <si>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</si>
  <si>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</si>
  <si>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</si>
  <si>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</si>
  <si>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</si>
  <si>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</si>
  <si>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</si>
  <si>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</si>
  <si>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</si>
  <si>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</si>
  <si>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</si>
  <si>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</si>
  <si>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</si>
  <si>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</si>
  <si>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</si>
  <si>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</si>
  <si>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</si>
  <si>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</si>
  <si>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</si>
  <si>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</si>
  <si>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</si>
  <si>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</si>
  <si>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</si>
  <si>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</si>
  <si>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</si>
  <si>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</si>
  <si>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</si>
  <si>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</si>
  <si>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</si>
  <si>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</si>
  <si>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</si>
  <si>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</si>
  <si>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</si>
  <si>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</si>
  <si>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</si>
  <si>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</si>
  <si>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</si>
  <si>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</si>
  <si>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</si>
  <si>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</si>
  <si>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</si>
  <si>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</si>
  <si>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</si>
  <si>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</si>
  <si>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</si>
  <si>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</si>
  <si>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</si>
  <si>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</si>
  <si>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</si>
  <si>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</si>
  <si>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</si>
  <si>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</si>
  <si>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</si>
  <si>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</si>
  <si>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</si>
  <si>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</si>
  <si>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</si>
  <si>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</si>
  <si>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</si>
  <si>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</si>
  <si>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</si>
  <si>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</si>
  <si>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</si>
  <si>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</si>
  <si>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</si>
  <si>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</si>
  <si>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</si>
  <si>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</si>
  <si>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</si>
  <si>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</si>
  <si>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</si>
  <si>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</si>
  <si>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</si>
  <si>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</si>
  <si>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</si>
  <si>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</si>
  <si>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</si>
  <si>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</si>
  <si>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</si>
  <si>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</si>
  <si>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</si>
  <si>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</si>
  <si>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</si>
  <si>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</si>
  <si>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</si>
  <si>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</si>
  <si>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</si>
  <si>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</si>
  <si>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</si>
  <si>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</si>
  <si>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</si>
  <si>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</si>
  <si>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</si>
  <si>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</si>
  <si>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</si>
  <si>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</si>
  <si>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</si>
  <si>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</si>
  <si>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</si>
  <si>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</si>
  <si>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</si>
  <si>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</si>
  <si>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</si>
  <si>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</si>
  <si>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</si>
  <si>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</si>
  <si>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</si>
  <si>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</si>
  <si>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</si>
  <si>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</si>
  <si>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</si>
  <si>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</si>
  <si>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</si>
  <si>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</si>
  <si>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</si>
  <si>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</si>
  <si>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</si>
  <si>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</si>
  <si>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</si>
  <si>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</si>
  <si>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</si>
  <si>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</si>
  <si>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</si>
  <si>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</si>
  <si>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</si>
  <si>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</si>
  <si>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</si>
  <si>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</si>
  <si>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</si>
  <si>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</si>
  <si>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</si>
  <si>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</si>
  <si>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</si>
  <si>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</si>
  <si>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</si>
  <si>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</si>
  <si>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</si>
  <si>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</si>
  <si>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</si>
  <si>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</si>
  <si>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</si>
  <si>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</si>
  <si>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</si>
  <si>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</si>
  <si>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</si>
  <si>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</si>
  <si>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</si>
  <si>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</si>
  <si>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</si>
  <si>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</si>
  <si>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</si>
  <si>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</si>
  <si>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</si>
  <si>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</si>
  <si>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</si>
  <si>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</si>
  <si>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</si>
  <si>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</si>
  <si>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</si>
  <si>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</si>
  <si>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</si>
  <si>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</si>
  <si>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</si>
  <si>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</si>
  <si>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</si>
  <si>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</si>
  <si>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</si>
  <si>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</si>
  <si>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</si>
  <si>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</si>
  <si>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</si>
  <si>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</si>
  <si>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</si>
  <si>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</si>
  <si>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</si>
  <si>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</si>
  <si>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</si>
  <si>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</si>
  <si>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</si>
  <si>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</si>
  <si>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</si>
  <si>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</si>
  <si>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</si>
  <si>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</si>
  <si>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</si>
  <si>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</si>
  <si>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</si>
  <si>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</si>
  <si>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</si>
  <si>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</si>
  <si>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</si>
  <si>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</si>
  <si>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</si>
  <si>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</si>
  <si>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</si>
  <si>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</si>
  <si>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</si>
  <si>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</si>
  <si>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</si>
  <si>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</si>
  <si>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</si>
  <si>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</si>
  <si>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</si>
  <si>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</si>
  <si>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</si>
  <si>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</si>
  <si>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</si>
  <si>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</si>
  <si>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</si>
  <si>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</si>
  <si>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</si>
  <si>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</si>
  <si>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</si>
  <si>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</si>
  <si>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</si>
  <si>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</si>
  <si>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</si>
  <si>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</si>
  <si>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</si>
  <si>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</si>
  <si>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</si>
  <si>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</si>
  <si>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</si>
  <si>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</si>
  <si>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</si>
  <si>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</si>
  <si>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</si>
  <si>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</si>
  <si>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</si>
  <si>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</si>
  <si>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</si>
  <si>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</si>
  <si>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</si>
  <si>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</si>
  <si>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</si>
  <si>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</si>
  <si>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</si>
  <si>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</si>
  <si>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</si>
  <si>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</si>
  <si>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</si>
  <si>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</si>
  <si>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</si>
  <si>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</si>
  <si>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</si>
  <si>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</si>
  <si>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</si>
  <si>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</si>
  <si>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</si>
  <si>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</si>
  <si>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</si>
  <si>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</si>
  <si>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</si>
  <si>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</si>
  <si>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</si>
  <si>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</si>
  <si>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</si>
  <si>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</si>
  <si>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</si>
  <si>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</si>
  <si>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</si>
  <si>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</si>
  <si>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</si>
  <si>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</si>
  <si>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</si>
  <si>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</si>
  <si>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</si>
  <si>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</si>
  <si>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</si>
  <si>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</si>
  <si>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</si>
  <si>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</si>
  <si>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</si>
  <si>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</si>
  <si>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</si>
  <si>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</si>
  <si>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</si>
  <si>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</si>
  <si>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</si>
  <si>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</si>
  <si>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</si>
  <si>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</si>
  <si>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</si>
  <si>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</si>
  <si>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</si>
  <si>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</si>
  <si>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</si>
  <si>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</si>
  <si>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</si>
  <si>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</si>
  <si>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</si>
  <si>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</si>
  <si>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</si>
  <si>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</si>
  <si>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</si>
  <si>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</si>
  <si>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</si>
  <si>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</si>
  <si>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</si>
  <si>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</si>
  <si>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</si>
  <si>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</si>
  <si>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</si>
  <si>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</si>
  <si>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</si>
  <si>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</si>
  <si>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</si>
  <si>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</si>
  <si>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</si>
  <si>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</si>
  <si>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</si>
  <si>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</si>
  <si>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</si>
  <si>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</si>
  <si>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</si>
  <si>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</si>
  <si>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</si>
  <si>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</si>
  <si>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</si>
  <si>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</si>
  <si>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</si>
  <si>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</si>
  <si>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</si>
  <si>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</si>
  <si>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</si>
  <si>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</si>
  <si>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</si>
  <si>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</si>
  <si>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</si>
  <si>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</si>
  <si>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</si>
  <si>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</si>
  <si>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</si>
  <si>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</si>
  <si>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</si>
  <si>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</si>
  <si>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</si>
  <si>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</si>
  <si>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</si>
  <si>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</si>
  <si>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</si>
  <si>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</si>
  <si>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</si>
  <si>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</si>
  <si>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</si>
  <si>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</si>
  <si>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</si>
  <si>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</si>
  <si>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</si>
  <si>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</si>
  <si>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</si>
  <si>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</si>
  <si>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</si>
  <si>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</si>
  <si>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</si>
  <si>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</si>
  <si>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</si>
  <si>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</si>
  <si>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</si>
  <si>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</si>
  <si>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</si>
  <si>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</si>
  <si>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</si>
  <si>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</si>
  <si>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</si>
  <si>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</si>
  <si>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</si>
  <si>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</si>
  <si>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</si>
  <si>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</si>
  <si>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</si>
  <si>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</si>
  <si>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</si>
  <si>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</si>
  <si>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</si>
  <si>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</si>
  <si>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</si>
  <si>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</si>
  <si>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</si>
  <si>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</si>
  <si>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</si>
  <si>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</si>
  <si>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</si>
  <si>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</si>
  <si>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</si>
  <si>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</si>
  <si>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</si>
  <si>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</si>
  <si>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</si>
  <si>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</si>
  <si>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</si>
  <si>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</si>
  <si>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</si>
  <si>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</si>
  <si>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</si>
  <si>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</si>
  <si>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</si>
  <si>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</si>
  <si>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</si>
  <si>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</si>
  <si>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</si>
  <si>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</si>
  <si>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</si>
  <si>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</si>
  <si>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</si>
  <si>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</si>
  <si>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</si>
  <si>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</si>
  <si>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</si>
  <si>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</si>
  <si>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</si>
  <si>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</si>
  <si>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</si>
  <si>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</si>
  <si>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</si>
  <si>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</si>
  <si>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</si>
  <si>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</si>
  <si>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</si>
  <si>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</si>
  <si>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</si>
  <si>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</si>
  <si>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</si>
  <si>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</si>
  <si>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</si>
  <si>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</si>
  <si>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</si>
  <si>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</si>
  <si>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</si>
  <si>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</si>
  <si>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</si>
  <si>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</si>
  <si>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</si>
  <si>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</si>
  <si>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</si>
  <si>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</si>
  <si>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</si>
  <si>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</si>
  <si>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</si>
  <si>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</si>
  <si>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</si>
  <si>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</si>
  <si>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</si>
  <si>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</si>
  <si>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</si>
  <si>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</si>
  <si>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</si>
  <si>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</si>
  <si>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</si>
  <si>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</si>
  <si>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</si>
  <si>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</si>
  <si>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</si>
  <si>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</si>
  <si>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</si>
  <si>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</si>
  <si>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</si>
  <si>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</si>
  <si>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</si>
  <si>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</si>
  <si>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</si>
  <si>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</si>
  <si>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</si>
  <si>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</si>
  <si>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</si>
  <si>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</si>
  <si>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</si>
  <si>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</si>
  <si>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</si>
  <si>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</si>
  <si>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</si>
  <si>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</si>
  <si>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</si>
  <si>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</si>
  <si>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</si>
  <si>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</si>
  <si>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</si>
  <si>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</si>
  <si>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</si>
  <si>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</si>
  <si>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</si>
  <si>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</si>
  <si>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</si>
  <si>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</si>
  <si>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</si>
  <si>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</si>
  <si>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</si>
  <si>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</si>
  <si>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</si>
  <si>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</si>
  <si>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</si>
  <si>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</si>
  <si>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</si>
  <si>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</si>
  <si>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</si>
  <si>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</si>
  <si>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</si>
  <si>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</si>
  <si>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</si>
  <si>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</si>
  <si>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</si>
  <si>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</si>
  <si>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</si>
  <si>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</si>
  <si>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</si>
  <si>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</si>
  <si>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</si>
  <si>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</si>
  <si>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</si>
  <si>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</si>
  <si>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</si>
  <si>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</si>
  <si>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</si>
  <si>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</si>
  <si>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</si>
  <si>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</si>
  <si>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</si>
  <si>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</si>
  <si>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</si>
  <si>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</si>
  <si>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</si>
  <si>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</si>
  <si>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</si>
  <si>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</si>
  <si>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</si>
  <si>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</si>
  <si>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</si>
  <si>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</si>
  <si>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</si>
  <si>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</si>
  <si>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</si>
  <si>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</si>
  <si>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</si>
  <si>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</si>
  <si>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</si>
  <si>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</si>
  <si>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</si>
  <si>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</si>
  <si>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</si>
  <si>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</si>
  <si>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</si>
  <si>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</si>
  <si>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</si>
  <si>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</si>
  <si>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</si>
  <si>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</si>
  <si>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</si>
  <si>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</si>
  <si>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</si>
  <si>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</si>
  <si>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</si>
  <si>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</si>
  <si>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</si>
  <si>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</si>
  <si>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</si>
  <si>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</si>
  <si>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</si>
  <si>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</si>
  <si>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</si>
  <si>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</si>
  <si>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</si>
  <si>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</si>
  <si>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</si>
  <si>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</si>
  <si>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</si>
  <si>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</si>
  <si>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</si>
  <si>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</si>
  <si>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</si>
  <si>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</si>
  <si>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</si>
  <si>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</si>
  <si>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</si>
  <si>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</si>
  <si>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</si>
  <si>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</si>
  <si>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</si>
  <si>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</si>
  <si>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</si>
  <si>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</si>
  <si>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</si>
  <si>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</si>
  <si>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</si>
  <si>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</si>
  <si>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</si>
  <si>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</si>
  <si>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</si>
  <si>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</si>
  <si>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</si>
  <si>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</si>
  <si>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</si>
  <si>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</si>
  <si>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</si>
  <si>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</si>
  <si>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</si>
  <si>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</si>
  <si>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</si>
  <si>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</si>
  <si>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</si>
  <si>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</si>
  <si>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</si>
  <si>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</si>
  <si>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</si>
  <si>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</si>
  <si>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</si>
  <si>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</si>
  <si>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</si>
  <si>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</si>
  <si>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</si>
  <si>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</si>
  <si>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</si>
  <si>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</si>
  <si>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</si>
  <si>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</si>
  <si>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</si>
  <si>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</si>
  <si>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</si>
  <si>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</si>
  <si>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</si>
  <si>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</si>
  <si>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</si>
  <si>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</si>
  <si>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</si>
  <si>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</si>
  <si>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</si>
  <si>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</si>
  <si>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</si>
  <si>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</si>
  <si>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</si>
  <si>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</si>
  <si>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</si>
  <si>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</si>
  <si>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</si>
  <si>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</si>
  <si>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</si>
  <si>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</si>
  <si>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</si>
  <si>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</si>
  <si>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</si>
  <si>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</si>
  <si>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</si>
  <si>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</si>
  <si>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</si>
  <si>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</si>
  <si>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</si>
  <si>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</si>
  <si>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</si>
  <si>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</si>
  <si>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</si>
  <si>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</si>
  <si>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</si>
  <si>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</si>
  <si>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</si>
  <si>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</si>
  <si>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</si>
  <si>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</si>
  <si>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</si>
  <si>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</si>
  <si>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</si>
  <si>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</si>
  <si>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</si>
  <si>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</si>
  <si>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</si>
  <si>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</si>
  <si>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</si>
  <si>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</si>
  <si>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</si>
  <si>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</si>
  <si>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</si>
  <si>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</si>
  <si>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</si>
  <si>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</si>
  <si>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</si>
  <si>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</si>
  <si>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</si>
  <si>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</si>
  <si>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</si>
  <si>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</si>
  <si>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</si>
  <si>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</si>
  <si>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</si>
  <si>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</si>
  <si>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</si>
  <si>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</si>
  <si>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</si>
  <si>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</si>
  <si>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</si>
  <si>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</si>
  <si>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</si>
  <si>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</si>
  <si>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</si>
  <si>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</si>
  <si>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</si>
  <si>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</si>
  <si>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</si>
  <si>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</si>
  <si>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</si>
  <si>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</si>
  <si>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</si>
  <si>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</si>
  <si>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</si>
  <si>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</si>
  <si>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</si>
  <si>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</si>
  <si>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</si>
  <si>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</si>
  <si>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</si>
  <si>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</si>
  <si>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</si>
  <si>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</si>
  <si>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</si>
  <si>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</si>
  <si>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</si>
  <si>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</si>
  <si>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</si>
  <si>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</si>
  <si>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</si>
  <si>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</si>
  <si>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</si>
  <si>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</si>
  <si>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</si>
  <si>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</si>
  <si>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</si>
  <si>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</si>
  <si>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</si>
  <si>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</si>
  <si>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</si>
  <si>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</si>
  <si>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</si>
  <si>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</si>
  <si>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</si>
  <si>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</si>
  <si>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</si>
  <si>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</si>
  <si>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</si>
  <si>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</si>
  <si>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</si>
  <si>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</si>
  <si>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</si>
  <si>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</si>
  <si>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</si>
  <si>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</si>
  <si>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</si>
  <si>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</si>
  <si>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</si>
  <si>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</si>
  <si>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</si>
  <si>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</si>
  <si>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</si>
  <si>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</si>
  <si>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</si>
  <si>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</si>
  <si>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</si>
  <si>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</si>
  <si>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</si>
  <si>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</si>
  <si>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</si>
  <si>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</si>
  <si>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</si>
  <si>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</si>
  <si>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</si>
  <si>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</si>
  <si>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</si>
  <si>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</si>
  <si>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</si>
  <si>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</si>
  <si>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</si>
  <si>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</si>
  <si>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</si>
  <si>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</si>
  <si>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</si>
  <si>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</si>
  <si>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</si>
  <si>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</si>
  <si>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</si>
  <si>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</si>
  <si>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</si>
  <si>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</si>
  <si>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</si>
  <si>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</si>
  <si>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</si>
  <si>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</si>
  <si>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</si>
  <si>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</si>
  <si>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</si>
  <si>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</si>
  <si>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</si>
  <si>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</si>
  <si>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</si>
  <si>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</si>
  <si>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</si>
  <si>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</si>
  <si>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</si>
  <si>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</si>
  <si>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</si>
  <si>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</si>
  <si>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</si>
  <si>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</si>
  <si>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</si>
  <si>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</si>
  <si>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</si>
  <si>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</si>
  <si>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</si>
  <si>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</si>
  <si>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</si>
  <si>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</si>
  <si>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</si>
  <si>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</si>
  <si>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</si>
  <si>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</si>
  <si>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</si>
  <si>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</si>
  <si>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</si>
  <si>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</si>
  <si>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</si>
  <si>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</si>
  <si>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</si>
  <si>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</si>
  <si>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</si>
  <si>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</si>
  <si>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</si>
  <si>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</si>
  <si>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</si>
  <si>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</si>
  <si>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</si>
  <si>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</si>
  <si>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</si>
  <si>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</si>
  <si>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</si>
  <si>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</si>
  <si>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</si>
  <si>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</si>
  <si>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</si>
  <si>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</si>
  <si>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</si>
  <si>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</si>
  <si>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</si>
  <si>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</si>
  <si>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</si>
  <si>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</si>
  <si>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</si>
  <si>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</si>
  <si>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</si>
  <si>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</si>
  <si>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</si>
  <si>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</si>
  <si>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</si>
  <si>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</si>
  <si>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</si>
  <si>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</si>
  <si>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</si>
  <si>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</si>
  <si>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</si>
  <si>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</si>
  <si>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</si>
  <si>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</si>
  <si>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</si>
  <si>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</si>
  <si>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</si>
  <si>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</si>
  <si>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</si>
  <si>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</si>
  <si>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</si>
  <si>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</si>
  <si>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</si>
  <si>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</si>
  <si>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</si>
  <si>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</si>
  <si>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</si>
  <si>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</si>
  <si>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</si>
  <si>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</si>
  <si>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</si>
  <si>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</si>
  <si>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</si>
  <si>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</si>
  <si>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</si>
  <si>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</si>
  <si>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</si>
  <si>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</si>
  <si>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</si>
  <si>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</si>
  <si>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</si>
  <si>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</si>
  <si>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</si>
  <si>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</si>
  <si>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</si>
  <si>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</si>
  <si>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</si>
  <si>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</si>
  <si>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</si>
  <si>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</si>
  <si>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</si>
  <si>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</si>
  <si>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</si>
  <si>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</si>
  <si>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</si>
  <si>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</si>
  <si>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</si>
  <si>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</si>
  <si>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</si>
  <si>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</si>
  <si>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</si>
  <si>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</si>
  <si>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</si>
  <si>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</si>
  <si>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</si>
  <si>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</si>
  <si>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</si>
  <si>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</si>
  <si>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</si>
  <si>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</si>
  <si>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</si>
  <si>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</si>
  <si>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</si>
  <si>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</si>
  <si>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</si>
  <si>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</si>
  <si>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</si>
  <si>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</si>
  <si>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</si>
  <si>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</si>
  <si>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</si>
  <si>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</si>
  <si>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</si>
  <si>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</si>
  <si>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</si>
  <si>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</si>
  <si>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</si>
  <si>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</si>
  <si>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</si>
  <si>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</si>
  <si>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</si>
  <si>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</si>
  <si>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</si>
  <si>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</si>
  <si>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</si>
  <si>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</si>
  <si>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</si>
  <si>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</si>
  <si>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</si>
  <si>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</si>
  <si>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</si>
  <si>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</si>
  <si>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</si>
  <si>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</si>
  <si>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</si>
  <si>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</si>
  <si>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</si>
  <si>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</si>
  <si>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</si>
  <si>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</si>
  <si>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</si>
  <si>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</si>
  <si>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</si>
  <si>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</si>
  <si>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</si>
  <si>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</si>
  <si>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</si>
  <si>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</si>
  <si>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</si>
  <si>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</si>
  <si>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</si>
  <si>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</si>
  <si>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</si>
  <si>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</si>
  <si>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</si>
  <si>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</si>
  <si>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</si>
  <si>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</si>
  <si>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</si>
  <si>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</si>
  <si>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</si>
  <si>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</si>
  <si>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</si>
  <si>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</si>
  <si>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</si>
  <si>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</si>
  <si>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</si>
  <si>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</si>
  <si>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</si>
  <si>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</si>
  <si>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</si>
  <si>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</si>
  <si>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</si>
  <si>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</si>
  <si>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</si>
  <si>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</si>
  <si>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</si>
  <si>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</si>
  <si>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</si>
  <si>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</si>
  <si>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</si>
  <si>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</si>
  <si>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</si>
  <si>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</si>
  <si>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</si>
  <si>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</si>
  <si>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</si>
  <si>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</si>
  <si>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</si>
  <si>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</si>
  <si>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</si>
  <si>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</si>
  <si>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</si>
  <si>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</si>
  <si>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</si>
  <si>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</si>
  <si>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</si>
  <si>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</si>
  <si>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</si>
  <si>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</si>
  <si>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</si>
  <si>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</si>
  <si>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</si>
  <si>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</si>
  <si>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</si>
  <si>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</si>
  <si>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</si>
  <si>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</si>
  <si>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</si>
  <si>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</si>
  <si>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</si>
  <si>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</si>
  <si>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</si>
  <si>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</si>
  <si>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</si>
  <si>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</si>
  <si>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</si>
  <si>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</si>
  <si>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</si>
  <si>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</si>
  <si>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</si>
  <si>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</si>
  <si>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</si>
  <si>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</si>
  <si>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</si>
  <si>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</si>
  <si>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</si>
  <si>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</si>
  <si>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</si>
  <si>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</si>
  <si>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</si>
  <si>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</si>
  <si>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</si>
  <si>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</si>
  <si>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</si>
  <si>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</si>
  <si>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</si>
  <si>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</si>
  <si>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</si>
  <si>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</si>
  <si>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</si>
  <si>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</si>
  <si>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</si>
  <si>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</si>
  <si>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</si>
  <si>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</si>
  <si>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</si>
  <si>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</si>
  <si>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</si>
  <si>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</si>
  <si>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</si>
  <si>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</si>
  <si>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</si>
  <si>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</si>
  <si>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</si>
  <si>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</si>
  <si>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</si>
  <si>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</si>
  <si>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</si>
  <si>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</si>
  <si>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</si>
  <si>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</si>
  <si>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</si>
  <si>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</si>
  <si>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</si>
  <si>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</si>
  <si>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</si>
  <si>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</si>
  <si>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</si>
  <si>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</si>
  <si>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</si>
  <si>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</si>
  <si>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</si>
  <si>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</si>
  <si>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</si>
  <si>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</si>
  <si>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</si>
  <si>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</si>
  <si>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</si>
  <si>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</si>
  <si>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</si>
  <si>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</si>
  <si>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</si>
  <si>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</si>
  <si>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</si>
  <si>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</si>
  <si>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</si>
  <si>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</si>
  <si>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</si>
  <si>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</si>
  <si>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</si>
  <si>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</si>
  <si>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</si>
  <si>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</si>
  <si>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</si>
  <si>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</si>
  <si>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</si>
  <si>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</si>
  <si>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</si>
  <si>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</si>
  <si>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</si>
  <si>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</si>
  <si>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</si>
  <si>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</si>
  <si>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</si>
  <si>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</si>
  <si>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</si>
  <si>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</si>
  <si>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</si>
  <si>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</si>
  <si>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</si>
  <si>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</si>
  <si>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</si>
  <si>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</si>
  <si>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</si>
  <si>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</si>
  <si>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</si>
  <si>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</si>
  <si>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</si>
  <si>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</si>
  <si>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</si>
  <si>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</si>
  <si>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</si>
  <si>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</si>
  <si>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</si>
  <si>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</si>
  <si>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</si>
  <si>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</si>
  <si>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</si>
  <si>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</si>
  <si>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</si>
  <si>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</si>
  <si>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</si>
  <si>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</si>
  <si>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</si>
  <si>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</si>
  <si>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</si>
  <si>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</si>
  <si>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</si>
  <si>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</si>
  <si>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</si>
  <si>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</si>
  <si>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</si>
  <si>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</si>
  <si>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</si>
  <si>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</si>
  <si>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</si>
  <si>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</si>
  <si>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</si>
  <si>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</si>
  <si>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</si>
  <si>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</si>
  <si>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</si>
  <si>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</si>
  <si>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</si>
  <si>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</si>
  <si>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</si>
  <si>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</si>
  <si>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</si>
  <si>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</si>
  <si>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</si>
  <si>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</si>
  <si>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</si>
  <si>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</si>
  <si>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</si>
  <si>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</si>
  <si>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</si>
  <si>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</si>
  <si>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</si>
  <si>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</si>
  <si>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</si>
  <si>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</si>
  <si>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</si>
  <si>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</si>
  <si>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</si>
  <si>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</si>
  <si>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</si>
  <si>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</si>
  <si>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</si>
  <si>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</si>
  <si>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</si>
  <si>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</si>
  <si>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</si>
  <si>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</si>
  <si>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</si>
  <si>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</si>
  <si>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</si>
  <si>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</si>
  <si>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</si>
  <si>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</si>
  <si>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</si>
  <si>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</si>
  <si>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</si>
  <si>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</si>
  <si>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</si>
  <si>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</si>
  <si>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</si>
  <si>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</si>
  <si>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</si>
  <si>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</si>
  <si>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</si>
  <si>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</si>
  <si>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</si>
  <si>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</si>
  <si>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</si>
  <si>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</si>
  <si>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</si>
  <si>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</si>
  <si>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</si>
  <si>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</si>
  <si>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</si>
  <si>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</si>
  <si>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</si>
  <si>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</si>
  <si>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</si>
  <si>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</si>
  <si>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</si>
  <si>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</si>
  <si>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</si>
  <si>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</si>
  <si>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</si>
  <si>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</si>
  <si>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</si>
  <si>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</si>
  <si>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</si>
  <si>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</si>
  <si>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</si>
  <si>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</si>
  <si>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</si>
  <si>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</si>
  <si>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</si>
  <si>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</si>
  <si>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</si>
  <si>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</si>
  <si>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</si>
  <si>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</si>
  <si>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</si>
  <si>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</si>
  <si>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</si>
  <si>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</si>
  <si>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</si>
  <si>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</si>
  <si>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</si>
  <si>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</si>
  <si>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</si>
  <si>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</si>
  <si>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</si>
  <si>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</si>
  <si>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</si>
  <si>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</si>
  <si>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</si>
  <si>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</si>
  <si>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</si>
  <si>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</si>
  <si>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</si>
  <si>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</si>
  <si>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</si>
  <si>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</si>
  <si>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</si>
  <si>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</si>
  <si>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</si>
  <si>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</si>
  <si>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</si>
  <si>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</si>
  <si>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</si>
  <si>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</si>
  <si>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</si>
  <si>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</si>
  <si>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</si>
  <si>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</si>
  <si>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</si>
  <si>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</si>
  <si>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</si>
  <si>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</si>
  <si>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</si>
  <si>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</si>
  <si>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</si>
  <si>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</si>
  <si>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</si>
  <si>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</si>
  <si>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</si>
  <si>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</si>
  <si>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</si>
  <si>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</si>
  <si>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</si>
  <si>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</si>
  <si>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</si>
  <si>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</si>
  <si>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</si>
  <si>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</si>
  <si>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</si>
  <si>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</si>
  <si>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</si>
  <si>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</si>
  <si>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</si>
  <si>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</si>
  <si>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</si>
  <si>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</si>
  <si>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</si>
  <si>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</si>
  <si>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</si>
  <si>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</si>
  <si>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</si>
  <si>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</si>
  <si>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</si>
  <si>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</si>
  <si>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</si>
  <si>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</si>
  <si>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</si>
  <si>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</si>
  <si>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</si>
  <si>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</si>
  <si>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</si>
  <si>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</si>
  <si>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</si>
  <si>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</si>
  <si>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</si>
  <si>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</si>
  <si>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</si>
  <si>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</si>
  <si>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</si>
  <si>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</si>
  <si>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</si>
  <si>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</si>
  <si>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</si>
  <si>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</si>
  <si>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</si>
  <si>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</si>
  <si>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</si>
  <si>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</si>
  <si>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</si>
  <si>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</si>
  <si>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</si>
  <si>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</si>
  <si>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</si>
  <si>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</si>
  <si>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</si>
  <si>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</si>
  <si>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</si>
  <si>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</si>
  <si>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</si>
  <si>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</si>
  <si>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</si>
  <si>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</si>
  <si>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</si>
  <si>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</si>
  <si>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</si>
  <si>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</si>
  <si>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</si>
  <si>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</si>
  <si>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</si>
  <si>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</si>
  <si>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</si>
  <si>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</si>
  <si>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</si>
  <si>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</si>
  <si>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</si>
  <si>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</si>
  <si>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</si>
  <si>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</si>
  <si>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</si>
  <si>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</si>
  <si>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</si>
  <si>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</si>
  <si>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</si>
  <si>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</si>
  <si>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</si>
  <si>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</si>
  <si>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</si>
  <si>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</si>
  <si>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</si>
  <si>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</si>
  <si>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</si>
  <si>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</si>
  <si>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</si>
  <si>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</si>
  <si>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</si>
  <si>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</si>
  <si>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</si>
  <si>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</si>
  <si>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</si>
  <si>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</si>
  <si>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</si>
  <si>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</si>
  <si>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</si>
  <si>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</si>
  <si>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</si>
  <si>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</si>
  <si>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</si>
  <si>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</si>
  <si>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</si>
  <si>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</si>
  <si>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</si>
  <si>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</si>
  <si>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</si>
  <si>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</si>
  <si>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</si>
  <si>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</si>
  <si>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</si>
  <si>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</si>
  <si>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</si>
  <si>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</si>
  <si>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</si>
  <si>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</si>
  <si>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</si>
  <si>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</si>
  <si>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</si>
  <si>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</si>
  <si>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</si>
  <si>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</si>
  <si>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</si>
  <si>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</si>
  <si>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</si>
  <si>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</si>
  <si>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</si>
  <si>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</si>
  <si>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</si>
  <si>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</si>
  <si>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</si>
  <si>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</si>
  <si>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</si>
  <si>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</si>
  <si>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</si>
  <si>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</si>
  <si>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</si>
  <si>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</si>
  <si>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</si>
  <si>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</si>
  <si>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</si>
  <si>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</si>
  <si>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</si>
  <si>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</si>
  <si>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</si>
  <si>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</si>
  <si>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</si>
  <si>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</si>
  <si>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</si>
  <si>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</si>
  <si>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</si>
  <si>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</si>
  <si>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</si>
  <si>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</si>
  <si>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</si>
  <si>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</si>
  <si>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</si>
  <si>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</si>
  <si>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</si>
  <si>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</si>
  <si>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</si>
  <si>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</si>
  <si>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</si>
  <si>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</si>
  <si>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</si>
  <si>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</si>
  <si>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</si>
  <si>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</si>
  <si>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</si>
  <si>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</si>
  <si>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</si>
  <si>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</si>
  <si>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</si>
  <si>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</si>
  <si>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</si>
  <si>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</si>
  <si>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</si>
  <si>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</si>
  <si>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</si>
  <si>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</si>
  <si>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</si>
  <si>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</si>
  <si>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</si>
  <si>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</si>
  <si>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</si>
  <si>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</si>
  <si>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</si>
  <si>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</si>
  <si>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</si>
  <si>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</si>
  <si>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</si>
  <si>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</si>
  <si>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</si>
  <si>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</si>
  <si>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</si>
  <si>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</si>
  <si>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</si>
  <si>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</si>
  <si>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</si>
  <si>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</si>
  <si>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</si>
  <si>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</si>
  <si>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</si>
  <si>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</si>
  <si>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</si>
  <si>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</si>
  <si>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</si>
  <si>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</si>
  <si>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</si>
  <si>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</si>
  <si>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</si>
  <si>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</si>
  <si>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</si>
  <si>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</si>
  <si>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</si>
  <si>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</si>
  <si>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</si>
  <si>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</si>
  <si>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</si>
  <si>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</si>
  <si>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</si>
  <si>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</si>
  <si>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</si>
  <si>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</si>
  <si>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</si>
  <si>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</si>
  <si>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</si>
  <si>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</si>
  <si>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</si>
  <si>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</si>
  <si>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</si>
  <si>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</si>
  <si>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</si>
  <si>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</si>
  <si>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</si>
  <si>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</si>
  <si>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</si>
  <si>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</si>
  <si>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</si>
  <si>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</si>
  <si>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</si>
  <si>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</si>
  <si>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</si>
  <si>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</si>
  <si>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</si>
  <si>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</si>
  <si>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</si>
  <si>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</si>
  <si>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</si>
  <si>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</si>
  <si>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</si>
  <si>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</si>
  <si>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</si>
  <si>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</si>
  <si>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</si>
  <si>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</si>
  <si>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</si>
  <si>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</si>
  <si>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</si>
  <si>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</si>
  <si>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</si>
  <si>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</si>
  <si>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</si>
  <si>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</si>
  <si>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</si>
  <si>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</si>
  <si>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</si>
  <si>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</si>
  <si>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</si>
  <si>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</si>
  <si>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</si>
  <si>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</si>
  <si>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</si>
  <si>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</si>
  <si>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</si>
  <si>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</si>
  <si>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</si>
  <si>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</si>
  <si>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</si>
  <si>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</si>
  <si>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</si>
  <si>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</si>
  <si>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</si>
  <si>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</si>
  <si>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</si>
  <si>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</si>
  <si>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</si>
  <si>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</si>
  <si>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</si>
  <si>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</si>
  <si>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</si>
  <si>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</si>
  <si>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</si>
  <si>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</si>
  <si>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</si>
  <si>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</si>
  <si>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</si>
  <si>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</si>
  <si>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</si>
  <si>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</si>
  <si>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</si>
  <si>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</si>
  <si>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</si>
  <si>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</si>
  <si>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</si>
  <si>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</si>
  <si>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</si>
  <si>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</si>
  <si>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</si>
  <si>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</si>
  <si>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</si>
  <si>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</si>
  <si>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</si>
  <si>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</si>
  <si>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</si>
  <si>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</si>
  <si>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</si>
  <si>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</si>
  <si>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</si>
  <si>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</si>
  <si>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</si>
  <si>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</si>
  <si>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</si>
  <si>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</si>
  <si>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</si>
  <si>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</si>
  <si>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</si>
  <si>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</si>
  <si>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</si>
  <si>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</si>
  <si>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</si>
  <si>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</si>
  <si>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</si>
  <si>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</si>
  <si>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</si>
  <si>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</si>
  <si>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</si>
  <si>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</si>
  <si>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</si>
  <si>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</si>
  <si>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</si>
  <si>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</si>
  <si>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</si>
  <si>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</si>
  <si>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</si>
  <si>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</si>
  <si>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</si>
  <si>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</si>
  <si>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</si>
  <si>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</si>
  <si>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</si>
  <si>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</si>
  <si>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</si>
  <si>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</si>
  <si>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</si>
  <si>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</si>
  <si>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</si>
  <si>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</si>
  <si>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</si>
  <si>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</si>
  <si>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</si>
  <si>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</si>
  <si>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</si>
  <si>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</si>
  <si>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</si>
  <si>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</si>
  <si>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</si>
  <si>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</si>
  <si>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</si>
  <si>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</si>
  <si>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</si>
  <si>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</si>
  <si>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</si>
  <si>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</si>
  <si>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</si>
  <si>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</si>
  <si>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</si>
  <si>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</si>
  <si>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</si>
  <si>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</si>
  <si>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</si>
  <si>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</si>
  <si>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</si>
  <si>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</si>
  <si>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</si>
  <si>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</si>
  <si>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</si>
  <si>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</si>
  <si>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</si>
  <si>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</si>
  <si>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</si>
  <si>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</si>
  <si>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</si>
  <si>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</si>
  <si>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</si>
  <si>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</si>
  <si>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</si>
  <si>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</si>
  <si>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</si>
  <si>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</si>
  <si>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</si>
  <si>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</si>
  <si>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</si>
  <si>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</si>
  <si>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</si>
  <si>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</si>
  <si>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</si>
  <si>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</si>
  <si>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</si>
  <si>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</si>
  <si>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</si>
  <si>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</si>
  <si>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</si>
  <si>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</si>
  <si>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</si>
  <si>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</si>
  <si>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</si>
  <si>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</si>
  <si>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</si>
  <si>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</si>
  <si>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</si>
  <si>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</si>
  <si>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</si>
  <si>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</si>
  <si>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</si>
  <si>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</si>
  <si>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</si>
  <si>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</si>
  <si>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</si>
  <si>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</si>
  <si>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</si>
  <si>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</si>
  <si>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</si>
  <si>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</si>
  <si>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</si>
  <si>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</si>
  <si>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</si>
  <si>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</si>
  <si>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</si>
  <si>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</si>
  <si>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</si>
  <si>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</si>
  <si>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</si>
  <si>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</si>
  <si>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</si>
  <si>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</si>
  <si>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</si>
  <si>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</si>
  <si>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</si>
  <si>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</si>
  <si>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</si>
  <si>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</si>
  <si>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</si>
  <si>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</si>
  <si>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</si>
  <si>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</si>
  <si>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</si>
  <si>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</si>
  <si>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</si>
  <si>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</si>
  <si>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</si>
  <si>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</si>
  <si>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</si>
  <si>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</si>
  <si>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</si>
  <si>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</si>
  <si>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</si>
  <si>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</si>
  <si>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</si>
  <si>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</si>
  <si>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</si>
  <si>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</si>
  <si>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</si>
  <si>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</si>
  <si>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</si>
  <si>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</si>
  <si>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</si>
  <si>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</si>
  <si>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</si>
  <si>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</si>
  <si>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</si>
  <si>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</si>
  <si>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</si>
  <si>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</si>
  <si>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</si>
  <si>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</si>
  <si>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</si>
  <si>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</si>
  <si>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</si>
  <si>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</si>
  <si>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</si>
  <si>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</si>
  <si>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</si>
  <si>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</si>
  <si>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</si>
  <si>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</si>
  <si>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</si>
  <si>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</si>
  <si>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</si>
  <si>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</si>
  <si>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</si>
  <si>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</si>
  <si>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</si>
  <si>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</si>
  <si>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</si>
  <si>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</si>
  <si>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</si>
  <si>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</si>
  <si>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</si>
  <si>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</si>
  <si>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</si>
  <si>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</si>
  <si>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</si>
  <si>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</si>
  <si>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</si>
  <si>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</si>
  <si>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</si>
  <si>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</si>
  <si>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</si>
  <si>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</si>
  <si>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</si>
  <si>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</si>
  <si>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</si>
  <si>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</si>
  <si>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</si>
  <si>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</si>
  <si>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</si>
  <si>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</si>
  <si>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</si>
  <si>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</si>
  <si>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</si>
  <si>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</si>
  <si>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</si>
  <si>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</si>
  <si>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</si>
  <si>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</si>
  <si>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</si>
  <si>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</si>
  <si>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</si>
  <si>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</si>
  <si>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</si>
  <si>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</si>
  <si>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</si>
  <si>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</si>
  <si>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</si>
  <si>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</si>
  <si>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</si>
  <si>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</si>
  <si>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</si>
  <si>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</si>
  <si>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</si>
  <si>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</si>
  <si>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</si>
  <si>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</si>
  <si>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</si>
  <si>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</si>
  <si>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</si>
  <si>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</si>
  <si>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</si>
  <si>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</si>
  <si>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</si>
  <si>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</si>
  <si>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</si>
  <si>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</si>
  <si>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</si>
  <si>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</si>
  <si>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</si>
  <si>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</si>
  <si>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</si>
  <si>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</si>
  <si>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</si>
  <si>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</si>
  <si>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</si>
  <si>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</si>
  <si>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</si>
  <si>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</si>
  <si>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</si>
  <si>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</si>
  <si>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</si>
  <si>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</si>
  <si>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</si>
  <si>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</si>
  <si>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</si>
  <si>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</si>
  <si>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</si>
  <si>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</si>
  <si>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</si>
  <si>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</si>
  <si>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</si>
  <si>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</si>
  <si>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</si>
  <si>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</si>
  <si>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</si>
  <si>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</si>
  <si>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</si>
  <si>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</si>
  <si>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</si>
  <si>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</si>
  <si>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</si>
  <si>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</si>
  <si>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</si>
  <si>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</si>
  <si>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</si>
  <si>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</si>
  <si>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</si>
  <si>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</si>
  <si>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</si>
  <si>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</si>
  <si>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</si>
  <si>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</si>
  <si>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</si>
  <si>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</si>
  <si>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</si>
  <si>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</si>
  <si>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</si>
  <si>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</si>
  <si>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</si>
  <si>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</si>
  <si>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</si>
  <si>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</si>
  <si>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</si>
  <si>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</si>
  <si>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</si>
  <si>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</si>
  <si>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</si>
  <si>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</si>
  <si>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</si>
  <si>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</si>
  <si>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</si>
  <si>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</si>
  <si>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</si>
  <si>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</si>
  <si>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</si>
  <si>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</si>
  <si>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</si>
  <si>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</si>
  <si>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</si>
  <si>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</si>
  <si>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</si>
  <si>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</si>
  <si>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</si>
  <si>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</si>
  <si>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</si>
  <si>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</si>
  <si>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</si>
  <si>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</si>
  <si>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</si>
  <si>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</si>
  <si>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</si>
  <si>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</si>
  <si>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</si>
  <si>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</si>
  <si>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</si>
  <si>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</si>
  <si>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</si>
  <si>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</si>
  <si>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</si>
  <si>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</si>
  <si>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</si>
  <si>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</si>
  <si>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</si>
  <si>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</si>
  <si>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</si>
  <si>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</si>
  <si>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</si>
  <si>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</si>
  <si>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</si>
  <si>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</si>
  <si>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</si>
  <si>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</si>
  <si>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</si>
  <si>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</si>
  <si>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</si>
  <si>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</si>
  <si>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</si>
  <si>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</si>
  <si>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</si>
  <si>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</si>
  <si>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</si>
  <si>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</si>
  <si>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</si>
  <si>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</si>
  <si>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</si>
  <si>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</si>
  <si>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</si>
  <si>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</si>
  <si>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</si>
  <si>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</si>
  <si>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</si>
  <si>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</si>
  <si>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</si>
  <si>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</si>
  <si>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</si>
  <si>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</si>
  <si>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</si>
  <si>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</si>
  <si>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</si>
  <si>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</si>
  <si>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</si>
  <si>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</si>
  <si>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</si>
  <si>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</si>
  <si>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</si>
  <si>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</si>
  <si>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</si>
  <si>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</si>
  <si>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</si>
  <si>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</si>
  <si>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</si>
  <si>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</si>
  <si>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</si>
  <si>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</si>
  <si>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</si>
  <si>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</si>
  <si>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</si>
  <si>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</si>
  <si>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</si>
  <si>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</si>
  <si>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</si>
  <si>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</si>
  <si>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</si>
  <si>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</si>
  <si>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</si>
  <si>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</si>
  <si>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</si>
  <si>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</si>
  <si>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</si>
  <si>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</si>
  <si>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</si>
  <si>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</si>
  <si>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</si>
  <si>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</si>
  <si>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</si>
  <si>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</si>
  <si>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</si>
  <si>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</si>
  <si>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</si>
  <si>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</si>
  <si>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</si>
  <si>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</si>
  <si>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</si>
  <si>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</si>
  <si>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</si>
  <si>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</si>
  <si>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</si>
  <si>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</si>
  <si>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</si>
  <si>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</si>
  <si>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</si>
  <si>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</si>
  <si>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</si>
  <si>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</si>
  <si>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</si>
  <si>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</si>
  <si>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</si>
  <si>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</si>
  <si>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</si>
  <si>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</si>
  <si>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</si>
  <si>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</si>
  <si>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</si>
  <si>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</si>
  <si>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</si>
  <si>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</si>
  <si>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</si>
  <si>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</si>
  <si>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</si>
  <si>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</si>
  <si>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</si>
  <si>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</si>
  <si>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</si>
  <si>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</si>
  <si>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</si>
  <si>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</si>
  <si>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</si>
  <si>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</si>
  <si>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</si>
  <si>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</si>
  <si>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</si>
  <si>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</si>
  <si>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</si>
  <si>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</si>
  <si>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</si>
  <si>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</si>
  <si>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</si>
  <si>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</si>
  <si>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</si>
  <si>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</si>
  <si>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</si>
  <si>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</si>
  <si>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</si>
  <si>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</si>
  <si>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</si>
  <si>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</si>
  <si>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</si>
  <si>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</si>
  <si>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</si>
  <si>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</si>
  <si>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</si>
  <si>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</si>
  <si>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</si>
  <si>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</si>
  <si>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</si>
  <si>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</si>
  <si>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</si>
  <si>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</si>
  <si>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</si>
  <si>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</si>
  <si>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</si>
  <si>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</si>
  <si>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</si>
  <si>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</si>
  <si>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</si>
  <si>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</si>
  <si>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</si>
  <si>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</si>
  <si>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</si>
  <si>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</si>
  <si>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</si>
  <si>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</si>
  <si>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</si>
  <si>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</si>
  <si>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</si>
  <si>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</si>
  <si>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</si>
  <si>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</si>
  <si>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</si>
  <si>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</si>
  <si>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</si>
  <si>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</si>
  <si>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</si>
  <si>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</si>
  <si>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</si>
  <si>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</si>
  <si>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</si>
  <si>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</si>
  <si>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</si>
  <si>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</si>
  <si>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</si>
  <si>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</si>
  <si>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</si>
  <si>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</si>
  <si>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</si>
  <si>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</si>
  <si>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</si>
  <si>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</si>
  <si>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</si>
  <si>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</si>
  <si>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</si>
  <si>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</si>
  <si>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</si>
  <si>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</si>
  <si>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</si>
  <si>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</si>
  <si>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</si>
  <si>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</si>
  <si>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</si>
  <si>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</si>
  <si>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</si>
  <si>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</si>
  <si>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</si>
  <si>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</si>
  <si>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</si>
  <si>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</si>
  <si>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</si>
  <si>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</si>
  <si>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</si>
  <si>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</si>
  <si>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</si>
  <si>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</si>
  <si>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</si>
  <si>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</si>
  <si>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</si>
  <si>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</si>
  <si>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</si>
  <si>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</si>
  <si>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</si>
  <si>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</si>
  <si>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</si>
  <si>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</si>
  <si>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</si>
  <si>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</si>
  <si>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</si>
  <si>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</si>
  <si>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</si>
  <si>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</si>
  <si>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</si>
  <si>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</si>
  <si>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</si>
  <si>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</si>
  <si>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</si>
  <si>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</si>
  <si>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</si>
  <si>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</si>
  <si>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</si>
  <si>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</si>
  <si>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</si>
  <si>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</si>
  <si>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</si>
  <si>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</si>
  <si>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</si>
  <si>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</si>
  <si>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</si>
  <si>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</si>
  <si>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</si>
  <si>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</si>
  <si>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</si>
  <si>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</si>
  <si>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</si>
  <si>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</si>
  <si>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</si>
  <si>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</si>
  <si>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</si>
  <si>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</si>
  <si>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</si>
  <si>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</si>
  <si>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</si>
  <si>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</si>
  <si>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</si>
  <si>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</si>
  <si>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</si>
  <si>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</si>
  <si>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</si>
  <si>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</si>
  <si>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</si>
  <si>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</si>
  <si>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</si>
  <si>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</si>
  <si>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</si>
  <si>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</si>
  <si>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</si>
  <si>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</si>
  <si>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</si>
  <si>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</si>
  <si>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</si>
  <si>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</si>
  <si>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</si>
  <si>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</si>
  <si>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</si>
  <si>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</si>
  <si>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</si>
  <si>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</si>
  <si>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</si>
  <si>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</si>
  <si>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</si>
  <si>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</si>
  <si>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</si>
  <si>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</si>
  <si>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</si>
  <si>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</si>
  <si>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</si>
  <si>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</si>
  <si>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</si>
  <si>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</si>
  <si>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</si>
  <si>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</si>
  <si>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</si>
  <si>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</si>
  <si>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</si>
  <si>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</si>
  <si>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</si>
  <si>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</si>
  <si>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</si>
  <si>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</si>
  <si>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</si>
  <si>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</si>
  <si>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</si>
  <si>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</si>
  <si>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</si>
  <si>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</si>
  <si>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</si>
  <si>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</si>
  <si>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</si>
  <si>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</si>
  <si>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</si>
  <si>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</si>
  <si>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</si>
  <si>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</si>
  <si>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</si>
  <si>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</si>
  <si>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</si>
  <si>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</si>
  <si>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</si>
  <si>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</si>
  <si>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</si>
  <si>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</si>
  <si>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</si>
  <si>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</si>
  <si>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</si>
  <si>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</si>
  <si>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</si>
  <si>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</si>
  <si>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</si>
  <si>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</si>
  <si>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</si>
  <si>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</si>
  <si>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</si>
  <si>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</si>
  <si>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</si>
  <si>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</si>
  <si>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</si>
  <si>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</si>
  <si>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</si>
  <si>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</si>
  <si>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</si>
  <si>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</si>
  <si>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</si>
  <si>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</si>
  <si>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</si>
  <si>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</si>
  <si>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</si>
  <si>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</si>
  <si>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</si>
  <si>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</si>
  <si>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</si>
  <si>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</si>
  <si>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</si>
  <si>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</si>
  <si>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</si>
  <si>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</si>
  <si>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</si>
  <si>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</si>
  <si>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</si>
  <si>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</si>
  <si>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</si>
  <si>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</si>
  <si>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</si>
  <si>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</si>
  <si>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</si>
  <si>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</si>
  <si>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</si>
  <si>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</si>
  <si>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</si>
  <si>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</si>
  <si>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</si>
  <si>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</si>
  <si>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</si>
  <si>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</si>
  <si>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</si>
  <si>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</si>
  <si>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</si>
  <si>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</si>
  <si>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</si>
  <si>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</si>
  <si>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</si>
  <si>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</si>
  <si>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</si>
  <si>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</si>
  <si>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</si>
  <si>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</si>
  <si>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</si>
  <si>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</si>
  <si>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</si>
  <si>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</si>
  <si>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</si>
  <si>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</si>
  <si>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</si>
  <si>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</si>
  <si>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</si>
  <si>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</si>
  <si>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</si>
  <si>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</si>
  <si>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</si>
  <si>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</si>
  <si>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</si>
  <si>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</si>
  <si>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</si>
  <si>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</si>
  <si>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</si>
  <si>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</si>
  <si>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</si>
  <si>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</si>
  <si>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</si>
  <si>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</si>
  <si>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</si>
  <si>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</si>
  <si>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</si>
  <si>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</si>
  <si>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</si>
  <si>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</si>
  <si>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</si>
  <si>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</si>
  <si>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</si>
  <si>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</si>
  <si>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</si>
  <si>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</si>
  <si>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</si>
  <si>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</si>
  <si>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</si>
  <si>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</si>
  <si>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</si>
  <si>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</si>
  <si>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</si>
  <si>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</si>
  <si>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</si>
  <si>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</si>
  <si>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</si>
  <si>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</si>
  <si>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</si>
  <si>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</si>
  <si>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</si>
  <si>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</si>
  <si>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</si>
  <si>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</si>
  <si>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</si>
  <si>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</si>
  <si>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</si>
  <si>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</si>
  <si>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</si>
  <si>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</si>
  <si>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</si>
  <si>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</si>
  <si>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</si>
  <si>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</si>
  <si>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</si>
  <si>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</si>
  <si>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</si>
  <si>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</si>
  <si>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</si>
  <si>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</si>
  <si>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</si>
  <si>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</si>
  <si>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</si>
  <si>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</si>
  <si>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</si>
  <si>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</si>
  <si>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</si>
  <si>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</si>
  <si>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</si>
  <si>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</si>
  <si>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</si>
  <si>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</si>
  <si>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</si>
  <si>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</si>
  <si>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</si>
  <si>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</si>
  <si>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</si>
  <si>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</si>
  <si>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</si>
  <si>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</si>
  <si>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</si>
  <si>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</si>
  <si>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</si>
  <si>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</si>
  <si>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</si>
  <si>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</si>
  <si>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</si>
  <si>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</si>
  <si>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</si>
  <si>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</si>
  <si>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</si>
  <si>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</si>
  <si>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</si>
  <si>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</si>
  <si>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</si>
  <si>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</si>
  <si>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</si>
  <si>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</si>
  <si>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</si>
  <si>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</si>
  <si>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</si>
  <si>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</si>
  <si>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</si>
  <si>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</si>
  <si>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</si>
  <si>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</si>
  <si>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</si>
  <si>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</si>
  <si>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</si>
  <si>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</si>
  <si>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</si>
  <si>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</si>
  <si>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</si>
  <si>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</si>
  <si>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</si>
  <si>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</si>
  <si>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</si>
  <si>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</si>
  <si>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</si>
  <si>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</si>
  <si>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</si>
  <si>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</si>
  <si>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</si>
  <si>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</si>
  <si>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</si>
  <si>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</si>
  <si>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</si>
  <si>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</si>
  <si>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</si>
  <si>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</si>
  <si>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</si>
  <si>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</si>
  <si>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</si>
  <si>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</si>
  <si>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</si>
  <si>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</si>
  <si>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</si>
  <si>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</si>
  <si>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</si>
  <si>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</si>
  <si>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</si>
  <si>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</si>
  <si>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</si>
  <si>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</si>
  <si>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</si>
  <si>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</si>
  <si>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</si>
  <si>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</si>
  <si>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</si>
  <si>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</si>
  <si>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</si>
  <si>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</si>
  <si>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</si>
  <si>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</si>
  <si>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</si>
  <si>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</si>
  <si>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</si>
  <si>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</si>
  <si>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</si>
  <si>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</si>
  <si>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</si>
  <si>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</si>
  <si>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</si>
  <si>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</si>
  <si>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</si>
  <si>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</si>
  <si>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</si>
  <si>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</si>
  <si>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</si>
  <si>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</si>
  <si>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</si>
  <si>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</si>
  <si>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</si>
  <si>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</si>
  <si>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</si>
  <si>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</si>
  <si>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</si>
  <si>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</si>
  <si>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</si>
  <si>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</si>
  <si>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</si>
  <si>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</si>
  <si>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</si>
  <si>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</si>
  <si>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</si>
  <si>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</si>
  <si>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</si>
  <si>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</si>
  <si>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</si>
  <si>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</si>
  <si>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</si>
  <si>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</si>
  <si>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</si>
  <si>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</si>
  <si>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</si>
  <si>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</si>
  <si>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</si>
  <si>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</si>
  <si>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</si>
  <si>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</si>
  <si>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</si>
  <si>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</si>
  <si>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</si>
  <si>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</si>
  <si>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</si>
  <si>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</si>
  <si>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</si>
  <si>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</si>
  <si>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</si>
  <si>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</si>
  <si>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</si>
  <si>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</si>
  <si>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</si>
  <si>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</si>
  <si>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</si>
  <si>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</si>
  <si>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</si>
  <si>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</si>
  <si>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</si>
  <si>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</si>
  <si>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</si>
  <si>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</si>
  <si>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</si>
  <si>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</si>
  <si>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</si>
  <si>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</si>
  <si>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</si>
  <si>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</si>
  <si>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</si>
  <si>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</si>
  <si>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</si>
  <si>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</si>
  <si>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</si>
  <si>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</si>
  <si>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</si>
  <si>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</si>
  <si>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</si>
  <si>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</si>
  <si>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</si>
  <si>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</si>
  <si>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</si>
  <si>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</si>
  <si>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</si>
  <si>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</si>
  <si>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</si>
  <si>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</si>
  <si>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</si>
  <si>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</si>
  <si>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</si>
  <si>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</si>
  <si>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</si>
  <si>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</si>
  <si>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</si>
  <si>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</si>
  <si>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</si>
  <si>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</si>
  <si>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</si>
  <si>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</si>
  <si>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</si>
  <si>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</si>
  <si>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</si>
  <si>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</si>
  <si>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</si>
  <si>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</si>
  <si>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</si>
  <si>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</si>
  <si>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</si>
  <si>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</si>
  <si>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</si>
  <si>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</si>
  <si>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</si>
  <si>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</si>
  <si>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</si>
  <si>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</si>
  <si>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</si>
  <si>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</si>
  <si>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</si>
  <si>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</si>
  <si>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</si>
  <si>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</si>
  <si>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</si>
  <si>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</si>
  <si>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</si>
  <si>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</si>
  <si>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</si>
  <si>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</si>
  <si>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</si>
  <si>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</si>
  <si>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</si>
  <si>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</si>
  <si>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</si>
  <si>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</si>
  <si>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</si>
  <si>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</si>
  <si>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</si>
  <si>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</si>
  <si>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</si>
  <si>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</si>
  <si>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</si>
  <si>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</si>
  <si>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</si>
  <si>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</si>
  <si>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</si>
  <si>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</si>
  <si>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</si>
  <si>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</si>
  <si>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</si>
  <si>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</si>
  <si>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</si>
  <si>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</si>
  <si>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</si>
  <si>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</si>
  <si>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</si>
  <si>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</si>
  <si>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</si>
  <si>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</si>
  <si>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</si>
  <si>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</si>
  <si>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</si>
  <si>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</si>
  <si>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</si>
  <si>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</si>
  <si>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</si>
  <si>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</si>
  <si>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</si>
  <si>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</si>
  <si>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</si>
  <si>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</si>
  <si>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</si>
  <si>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</si>
  <si>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</si>
  <si>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</si>
  <si>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</si>
  <si>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</si>
  <si>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</si>
  <si>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</si>
  <si>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</si>
  <si>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</si>
  <si>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</si>
  <si>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</si>
  <si>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</si>
  <si>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</si>
  <si>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</si>
  <si>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</si>
  <si>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</si>
  <si>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</si>
  <si>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</si>
  <si>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</si>
  <si>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</si>
  <si>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</si>
  <si>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</si>
  <si>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</si>
  <si>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</si>
  <si>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</si>
  <si>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</si>
  <si>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</si>
  <si>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</si>
  <si>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</si>
  <si>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</si>
  <si>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</si>
  <si>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</si>
  <si>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</si>
  <si>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</si>
  <si>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</si>
  <si>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</si>
  <si>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</si>
  <si>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</si>
  <si>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</si>
  <si>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</si>
  <si>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</si>
  <si>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</si>
  <si>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</si>
  <si>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</si>
  <si>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</si>
  <si>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</si>
  <si>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</si>
  <si>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</si>
  <si>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</si>
  <si>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</si>
  <si>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</si>
  <si>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</si>
  <si>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</si>
  <si>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</si>
  <si>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</si>
  <si>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</si>
  <si>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</si>
  <si>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</si>
  <si>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</si>
  <si>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</si>
  <si>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</si>
  <si>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</si>
  <si>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</si>
  <si>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</si>
  <si>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</si>
  <si>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</si>
  <si>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</si>
  <si>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</si>
  <si>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</si>
  <si>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</si>
  <si>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</si>
  <si>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</si>
  <si>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</si>
  <si>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</si>
  <si>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</si>
  <si>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</si>
  <si>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</si>
  <si>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</si>
  <si>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</si>
  <si>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</si>
  <si>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</si>
  <si>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</si>
  <si>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</si>
  <si>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</si>
  <si>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</si>
  <si>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</si>
  <si>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</si>
  <si>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</si>
  <si>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</si>
  <si>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</si>
  <si>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</si>
  <si>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</si>
  <si>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</si>
  <si>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</si>
  <si>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</si>
  <si>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</si>
  <si>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</si>
  <si>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</si>
  <si>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</si>
  <si>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</si>
  <si>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</si>
  <si>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</si>
  <si>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</si>
  <si>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</si>
  <si>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</si>
  <si>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</si>
  <si>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</si>
  <si>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</si>
  <si>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</si>
  <si>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</si>
  <si>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</si>
  <si>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</si>
  <si>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</si>
  <si>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</si>
  <si>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</si>
  <si>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</si>
  <si>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</si>
  <si>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</si>
  <si>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</si>
  <si>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</si>
  <si>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</si>
  <si>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</si>
  <si>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</si>
  <si>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</si>
  <si>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</si>
  <si>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</si>
  <si>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</si>
  <si>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</si>
  <si>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</si>
  <si>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</si>
  <si>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</si>
  <si>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</si>
  <si>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</si>
  <si>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</si>
  <si>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</si>
  <si>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</si>
  <si>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</si>
  <si>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</si>
  <si>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</si>
  <si>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</si>
  <si>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</si>
  <si>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</si>
  <si>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</si>
  <si>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</si>
  <si>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</si>
  <si>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</si>
  <si>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</si>
  <si>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</si>
  <si>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</si>
  <si>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</si>
  <si>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</si>
  <si>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</si>
  <si>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</si>
  <si>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</si>
  <si>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</si>
  <si>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</si>
  <si>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</si>
  <si>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</si>
  <si>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</si>
  <si>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</si>
  <si>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</si>
  <si>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</si>
  <si>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</si>
  <si>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</si>
  <si>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</si>
  <si>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</si>
  <si>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</si>
  <si>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</si>
  <si>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</si>
  <si>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</si>
  <si>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</si>
  <si>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</si>
  <si>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</si>
  <si>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</si>
  <si>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</si>
  <si>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</si>
  <si>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</si>
  <si>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</si>
  <si>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</si>
  <si>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</si>
  <si>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</si>
  <si>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</si>
  <si>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</si>
  <si>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</si>
  <si>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</si>
  <si>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</si>
  <si>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</si>
  <si>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</si>
  <si>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</si>
  <si>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</si>
  <si>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</si>
  <si>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</si>
  <si>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</si>
  <si>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</si>
  <si>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</si>
  <si>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</si>
  <si>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</si>
  <si>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</si>
  <si>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</si>
  <si>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</si>
  <si>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</si>
  <si>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</si>
  <si>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</si>
  <si>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</si>
  <si>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</si>
  <si>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</si>
  <si>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</si>
  <si>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</si>
  <si>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</si>
  <si>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</si>
  <si>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</si>
  <si>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</si>
  <si>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</si>
  <si>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</si>
  <si>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</si>
  <si>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</si>
  <si>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</si>
  <si>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</si>
  <si>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</si>
  <si>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</si>
  <si>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</si>
  <si>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</si>
  <si>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</si>
  <si>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</si>
  <si>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</si>
  <si>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</si>
  <si>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</si>
  <si>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</si>
  <si>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</si>
  <si>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</si>
  <si>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</si>
  <si>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</si>
  <si>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</si>
  <si>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</si>
  <si>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</si>
  <si>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</si>
  <si>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</si>
  <si>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</si>
  <si>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</si>
  <si>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</si>
  <si>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</si>
  <si>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</si>
  <si>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</si>
  <si>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</si>
  <si>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</si>
  <si>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</si>
  <si>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</si>
  <si>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</si>
  <si>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</si>
  <si>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</si>
  <si>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</si>
  <si>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</si>
  <si>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</si>
  <si>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</si>
  <si>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</si>
  <si>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</si>
  <si>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</si>
  <si>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</si>
  <si>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</si>
  <si>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</si>
  <si>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</si>
  <si>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</si>
  <si>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</si>
  <si>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</si>
  <si>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</si>
  <si>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</si>
  <si>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</si>
  <si>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</si>
  <si>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</si>
  <si>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</si>
  <si>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</si>
  <si>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</si>
  <si>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</si>
  <si>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</si>
  <si>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</si>
  <si>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</si>
  <si>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</si>
  <si>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</si>
  <si>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</si>
  <si>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</si>
  <si>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</si>
  <si>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</si>
  <si>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</si>
  <si>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</si>
  <si>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</si>
  <si>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</si>
  <si>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</si>
  <si>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</si>
  <si>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</si>
  <si>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</si>
  <si>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</si>
  <si>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</si>
  <si>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</si>
  <si>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</si>
  <si>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</si>
  <si>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</si>
  <si>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</si>
  <si>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</si>
  <si>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</si>
  <si>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</si>
  <si>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</si>
  <si>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</si>
  <si>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</si>
  <si>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</si>
  <si>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</si>
  <si>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</si>
  <si>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</si>
  <si>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</si>
  <si>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</si>
  <si>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</si>
  <si>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</si>
  <si>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</si>
  <si>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</si>
  <si>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</si>
  <si>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</si>
  <si>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</si>
  <si>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</si>
  <si>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</si>
  <si>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</si>
  <si>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</si>
  <si>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</si>
  <si>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</si>
  <si>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</si>
  <si>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</si>
  <si>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</si>
  <si>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</si>
  <si>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</si>
  <si>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</si>
  <si>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</si>
  <si>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</si>
  <si>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</si>
  <si>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</si>
  <si>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</si>
  <si>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</si>
  <si>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</si>
  <si>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</si>
  <si>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</si>
  <si>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</si>
  <si>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</si>
  <si>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</si>
  <si>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</si>
  <si>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</si>
  <si>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</si>
  <si>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</si>
  <si>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</si>
  <si>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</si>
  <si>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</si>
  <si>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</si>
  <si>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</si>
  <si>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</si>
  <si>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</si>
  <si>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</si>
  <si>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</si>
  <si>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</si>
  <si>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</si>
  <si>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</si>
  <si>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</si>
  <si>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</si>
  <si>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</si>
  <si>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</si>
  <si>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</si>
  <si>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</si>
  <si>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</si>
  <si>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</si>
  <si>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</si>
  <si>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</si>
  <si>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</si>
  <si>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</si>
  <si>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</si>
  <si>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</si>
  <si>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</si>
  <si>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</si>
  <si>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</si>
  <si>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</si>
  <si>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</si>
  <si>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</si>
  <si>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</si>
  <si>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</si>
  <si>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</si>
  <si>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</si>
  <si>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</si>
  <si>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</si>
  <si>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</si>
  <si>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</si>
  <si>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</si>
  <si>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</si>
  <si>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</si>
  <si>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</si>
  <si>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</si>
  <si>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</si>
  <si>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</si>
  <si>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</si>
  <si>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</si>
  <si>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</si>
  <si>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</si>
  <si>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</si>
  <si>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</si>
  <si>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</si>
  <si>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</si>
  <si>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</si>
  <si>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</si>
  <si>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</si>
  <si>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</si>
  <si>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</si>
  <si>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</si>
  <si>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</si>
  <si>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</si>
  <si>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</si>
  <si>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</si>
  <si>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</si>
  <si>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</si>
  <si>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</si>
  <si>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</si>
  <si>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</si>
  <si>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</si>
  <si>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</si>
  <si>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</si>
  <si>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</si>
  <si>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</si>
  <si>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</si>
  <si>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</si>
  <si>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</si>
  <si>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</si>
  <si>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</si>
  <si>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</si>
  <si>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</si>
  <si>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</si>
  <si>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</si>
  <si>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</si>
  <si>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</si>
  <si>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</si>
  <si>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</si>
  <si>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</si>
  <si>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</si>
  <si>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</si>
  <si>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</si>
  <si>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</si>
  <si>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</si>
  <si>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</si>
  <si>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</si>
  <si>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</si>
  <si>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</si>
  <si>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</si>
  <si>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</si>
  <si>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</si>
  <si>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</si>
  <si>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</si>
  <si>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</si>
  <si>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</si>
  <si>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</si>
  <si>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</si>
  <si>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</si>
  <si>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</si>
  <si>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</si>
  <si>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</si>
  <si>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</si>
  <si>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</si>
  <si>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</si>
  <si>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</si>
  <si>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</si>
  <si>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</si>
  <si>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</si>
  <si>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</si>
  <si>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</si>
  <si>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</si>
  <si>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</si>
  <si>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</si>
  <si>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</si>
  <si>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</si>
  <si>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</si>
  <si>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</si>
  <si>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</si>
  <si>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</si>
  <si>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</si>
  <si>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</si>
  <si>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</si>
  <si>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</si>
  <si>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</si>
  <si>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</si>
  <si>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</si>
  <si>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</si>
  <si>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</si>
  <si>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</si>
  <si>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</si>
  <si>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</si>
  <si>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</si>
  <si>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</si>
  <si>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</si>
  <si>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</si>
  <si>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</si>
  <si>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</si>
  <si>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</si>
  <si>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</si>
  <si>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</si>
  <si>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</si>
  <si>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</si>
  <si>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</si>
  <si>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</si>
  <si>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</si>
  <si>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</si>
  <si>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</si>
  <si>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</si>
  <si>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</si>
  <si>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</si>
  <si>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</si>
  <si>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</si>
  <si>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</si>
  <si>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</si>
  <si>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</si>
  <si>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</si>
  <si>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</si>
  <si>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</si>
  <si>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</si>
  <si>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</si>
  <si>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</si>
  <si>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</si>
  <si>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</si>
  <si>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</si>
  <si>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</si>
  <si>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</si>
  <si>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</si>
  <si>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</si>
  <si>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</si>
  <si>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</si>
  <si>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</si>
  <si>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</si>
  <si>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</si>
  <si>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</si>
  <si>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</si>
  <si>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</si>
  <si>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</si>
  <si>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</si>
  <si>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</si>
  <si>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</si>
  <si>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</si>
  <si>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</si>
  <si>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</si>
  <si>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</si>
  <si>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</si>
  <si>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</si>
  <si>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</si>
  <si>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</si>
  <si>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</si>
  <si>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</si>
  <si>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</si>
  <si>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</si>
  <si>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</si>
  <si>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</si>
  <si>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</si>
  <si>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</si>
  <si>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</si>
  <si>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</si>
  <si>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</si>
  <si>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</si>
  <si>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</si>
  <si>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</si>
  <si>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</si>
  <si>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</si>
  <si>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</si>
  <si>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</si>
  <si>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</si>
  <si>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</si>
  <si>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</si>
  <si>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</si>
  <si>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</si>
  <si>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</si>
  <si>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</si>
  <si>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</si>
  <si>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</si>
  <si>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</si>
  <si>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</si>
  <si>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</si>
  <si>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</si>
  <si>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</si>
  <si>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</si>
  <si>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</si>
  <si>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</si>
  <si>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</si>
  <si>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</si>
  <si>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</si>
  <si>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</si>
  <si>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</si>
  <si>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</si>
  <si>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</si>
  <si>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</si>
  <si>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</si>
  <si>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</si>
  <si>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</si>
  <si>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</si>
  <si>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</si>
  <si>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</si>
  <si>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</si>
  <si>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</si>
  <si>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</si>
  <si>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</si>
  <si>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</si>
  <si>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</si>
  <si>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</si>
  <si>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</si>
  <si>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</si>
  <si>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</si>
  <si>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</si>
  <si>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</si>
  <si>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</si>
  <si>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</si>
  <si>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</si>
  <si>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</si>
  <si>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</si>
  <si>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</si>
  <si>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</si>
  <si>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</si>
  <si>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</si>
  <si>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</si>
  <si>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</si>
  <si>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</si>
  <si>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</si>
  <si>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</si>
  <si>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</si>
  <si>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</si>
  <si>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</si>
  <si>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</si>
  <si>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</si>
  <si>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</si>
  <si>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</si>
  <si>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</si>
  <si>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</si>
  <si>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</si>
  <si>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</si>
  <si>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</si>
  <si>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</si>
  <si>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</si>
  <si>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</si>
  <si>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</si>
  <si>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</si>
  <si>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</si>
  <si>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</si>
  <si>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</si>
  <si>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</si>
  <si>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</si>
  <si>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</si>
  <si>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</si>
  <si>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</si>
  <si>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</si>
  <si>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</si>
  <si>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</si>
  <si>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</si>
  <si>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</si>
  <si>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</si>
  <si>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</si>
  <si>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</si>
  <si>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</si>
  <si>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</si>
  <si>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</si>
  <si>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</si>
  <si>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</si>
  <si>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</si>
  <si>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</si>
  <si>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</si>
  <si>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</si>
  <si>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</si>
  <si>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</si>
  <si>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</si>
  <si>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</si>
  <si>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</si>
  <si>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</si>
  <si>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</si>
  <si>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</si>
  <si>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</si>
  <si>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</si>
  <si>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</si>
  <si>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</si>
  <si>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</si>
  <si>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</si>
  <si>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</si>
  <si>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</si>
  <si>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</si>
  <si>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</si>
  <si>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</si>
  <si>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</si>
  <si>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</si>
  <si>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</si>
  <si>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</si>
  <si>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</si>
  <si>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</si>
  <si>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</si>
  <si>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</si>
  <si>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</si>
  <si>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</si>
  <si>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</si>
  <si>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</si>
  <si>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</si>
  <si>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</si>
  <si>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</si>
  <si>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</si>
  <si>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</si>
  <si>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</si>
  <si>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</si>
  <si>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</si>
  <si>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</si>
  <si>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</si>
  <si>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</si>
  <si>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</si>
  <si>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</si>
  <si>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</si>
  <si>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</si>
  <si>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</si>
  <si>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</si>
  <si>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</si>
  <si>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</si>
  <si>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</si>
  <si>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</si>
  <si>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</si>
  <si>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</si>
  <si>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</si>
  <si>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</si>
  <si>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</si>
  <si>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</si>
  <si>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</si>
  <si>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</si>
  <si>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</si>
  <si>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</si>
  <si>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</si>
  <si>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</si>
  <si>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</si>
  <si>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</si>
  <si>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</si>
  <si>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</si>
  <si>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</si>
  <si>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</si>
  <si>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</si>
  <si>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</si>
  <si>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</si>
  <si>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</si>
  <si>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</si>
  <si>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</si>
  <si>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</si>
  <si>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</si>
  <si>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</si>
  <si>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</si>
  <si>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</si>
  <si>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</si>
  <si>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</si>
  <si>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</si>
  <si>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</si>
  <si>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</si>
  <si>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</si>
  <si>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</si>
  <si>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</si>
  <si>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</si>
  <si>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</si>
  <si>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</si>
  <si>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</si>
  <si>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</si>
  <si>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</si>
  <si>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</si>
  <si>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</si>
  <si>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</si>
  <si>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</si>
  <si>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</si>
  <si>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</si>
  <si>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</si>
  <si>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</si>
  <si>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</si>
  <si>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</si>
  <si>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</si>
  <si>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</si>
  <si>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</si>
  <si>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</si>
  <si>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</si>
  <si>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</si>
  <si>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</si>
  <si>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</si>
  <si>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</si>
  <si>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</si>
  <si>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</si>
  <si>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</si>
  <si>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</si>
  <si>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</si>
  <si>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</si>
  <si>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</si>
  <si>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</si>
  <si>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</si>
  <si>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</si>
  <si>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</si>
  <si>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</si>
  <si>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</si>
  <si>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</si>
  <si>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</si>
  <si>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</si>
  <si>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</si>
  <si>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</si>
  <si>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</si>
  <si>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</si>
  <si>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</si>
  <si>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</si>
  <si>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</si>
  <si>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</si>
  <si>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</si>
  <si>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</si>
  <si>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</si>
  <si>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</si>
  <si>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</si>
  <si>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</si>
  <si>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</si>
  <si>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</si>
  <si>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</si>
  <si>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</si>
  <si>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</si>
  <si>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</si>
  <si>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</si>
  <si>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</si>
  <si>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</si>
  <si>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</si>
  <si>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</si>
  <si>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</si>
  <si>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</si>
  <si>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</si>
  <si>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</si>
  <si>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</si>
  <si>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</si>
  <si>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</si>
  <si>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</si>
  <si>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</si>
  <si>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</si>
  <si>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</si>
  <si>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</si>
  <si>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</si>
  <si>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</si>
  <si>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</si>
  <si>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</si>
  <si>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</si>
  <si>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</si>
  <si>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</si>
  <si>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</si>
  <si>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</si>
  <si>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</si>
  <si>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</si>
  <si>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</si>
  <si>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</si>
  <si>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</si>
  <si>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</si>
  <si>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</si>
  <si>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</si>
  <si>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</si>
  <si>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</si>
  <si>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</si>
  <si>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</si>
  <si>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</si>
  <si>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</si>
  <si>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</si>
  <si>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</si>
  <si>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</si>
  <si>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</si>
  <si>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</si>
  <si>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</si>
  <si>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</si>
  <si>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</si>
  <si>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</si>
  <si>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</si>
  <si>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</si>
  <si>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</si>
  <si>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</si>
  <si>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</si>
  <si>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</si>
  <si>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</si>
  <si>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</si>
  <si>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</si>
  <si>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</si>
  <si>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</si>
  <si>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</si>
  <si>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</si>
  <si>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</si>
  <si>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</si>
  <si>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</si>
  <si>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</si>
  <si>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</si>
  <si>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</si>
  <si>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</si>
  <si>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</si>
  <si>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</si>
  <si>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</si>
  <si>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</si>
  <si>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</si>
  <si>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</si>
  <si>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</si>
  <si>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</si>
  <si>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</si>
  <si>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</si>
  <si>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</si>
  <si>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</si>
  <si>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</si>
  <si>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</si>
  <si>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</si>
  <si>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</si>
  <si>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</si>
  <si>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</si>
  <si>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</si>
  <si>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</si>
  <si>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</si>
  <si>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</si>
  <si>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</si>
  <si>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</si>
  <si>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</si>
  <si>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</si>
  <si>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</si>
  <si>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</si>
  <si>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</si>
  <si>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</si>
  <si>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</si>
  <si>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</si>
  <si>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</si>
  <si>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</si>
  <si>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</si>
  <si>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</si>
  <si>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</si>
  <si>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</si>
  <si>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</si>
  <si>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</si>
  <si>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</si>
  <si>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</si>
  <si>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</si>
  <si>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</si>
  <si>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</si>
  <si>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</si>
  <si>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</si>
  <si>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</si>
  <si>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</si>
  <si>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</si>
  <si>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</si>
  <si>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</si>
  <si>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</si>
  <si>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</si>
  <si>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</si>
  <si>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</si>
  <si>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</si>
  <si>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</si>
  <si>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</si>
  <si>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</si>
  <si>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</si>
  <si>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</si>
  <si>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</si>
  <si>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</si>
  <si>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</si>
  <si>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</si>
  <si>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</si>
  <si>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</si>
  <si>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</si>
  <si>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</si>
  <si>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</si>
  <si>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</si>
  <si>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</si>
  <si>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</si>
  <si>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</si>
  <si>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</si>
  <si>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</si>
  <si>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</si>
  <si>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</si>
  <si>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</si>
  <si>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</si>
  <si>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</si>
  <si>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</si>
  <si>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</si>
  <si>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</si>
  <si>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</si>
  <si>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</si>
  <si>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</si>
  <si>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</si>
  <si>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</si>
  <si>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</si>
  <si>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</si>
  <si>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</si>
  <si>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</si>
  <si>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</si>
  <si>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</si>
  <si>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</si>
  <si>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</si>
  <si>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</si>
  <si>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</si>
  <si>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</si>
  <si>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</si>
  <si>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</si>
  <si>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</si>
  <si>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</si>
  <si>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</si>
  <si>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</si>
  <si>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</si>
  <si>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</si>
  <si>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</si>
  <si>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</si>
  <si>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</si>
  <si>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</si>
  <si>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</si>
  <si>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</si>
  <si>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</si>
  <si>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</si>
  <si>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</si>
  <si>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</si>
  <si>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</si>
  <si>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</si>
  <si>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</si>
  <si>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</si>
  <si>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</si>
  <si>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</si>
  <si>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</si>
  <si>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</si>
  <si>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</si>
  <si>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</si>
  <si>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</si>
  <si>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</si>
  <si>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</si>
  <si>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</si>
  <si>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</si>
  <si>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</si>
  <si>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</si>
  <si>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</si>
  <si>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</si>
  <si>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</si>
  <si>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</si>
  <si>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</si>
  <si>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</si>
  <si>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</si>
  <si>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</si>
  <si>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</si>
  <si>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</si>
  <si>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</si>
  <si>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</si>
  <si>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</si>
  <si>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</si>
  <si>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</si>
  <si>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</si>
  <si>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</si>
  <si>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</si>
  <si>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</si>
  <si>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</si>
  <si>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</si>
  <si>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</si>
  <si>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</si>
  <si>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</si>
  <si>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</si>
  <si>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</si>
  <si>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</si>
  <si>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</si>
  <si>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</si>
  <si>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</si>
  <si>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</si>
  <si>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</si>
  <si>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</si>
  <si>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</si>
  <si>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</si>
  <si>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</si>
  <si>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</si>
  <si>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</si>
  <si>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</si>
  <si>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</si>
  <si>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</si>
  <si>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</si>
  <si>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</si>
  <si>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</si>
  <si>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</si>
  <si>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</si>
  <si>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</si>
  <si>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</si>
  <si>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</si>
  <si>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</si>
  <si>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</si>
  <si>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</si>
  <si>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</si>
  <si>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</si>
  <si>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</si>
  <si>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</si>
  <si>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</si>
  <si>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</si>
  <si>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</si>
  <si>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</si>
  <si>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</si>
  <si>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</si>
  <si>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</si>
  <si>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</si>
  <si>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</si>
  <si>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</si>
  <si>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</si>
  <si>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</si>
  <si>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</si>
  <si>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</si>
  <si>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</si>
  <si>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</si>
  <si>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</si>
  <si>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</si>
  <si>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</si>
  <si>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</si>
  <si>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</si>
  <si>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</si>
  <si>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</si>
  <si>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</si>
  <si>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</si>
  <si>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</si>
  <si>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</si>
  <si>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</si>
  <si>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</si>
  <si>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</si>
  <si>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</si>
  <si>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</si>
  <si>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</si>
  <si>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</si>
  <si>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</si>
  <si>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</si>
  <si>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</si>
  <si>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</si>
  <si>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</si>
  <si>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</si>
  <si>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</si>
  <si>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</si>
  <si>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</si>
  <si>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</si>
  <si>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</si>
  <si>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</si>
  <si>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</si>
  <si>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</si>
  <si>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</si>
  <si>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</si>
  <si>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</si>
  <si>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</si>
  <si>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</si>
  <si>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</si>
  <si>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</si>
  <si>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</si>
  <si>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</si>
  <si>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</si>
  <si>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</si>
  <si>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</si>
  <si>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</si>
  <si>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</si>
  <si>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</si>
  <si>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</si>
  <si>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</si>
  <si>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</si>
  <si>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</si>
  <si>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</si>
  <si>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</si>
  <si>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</si>
  <si>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</si>
  <si>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</si>
  <si>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</si>
  <si>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</si>
  <si>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</si>
  <si>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</si>
  <si>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</si>
  <si>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</si>
  <si>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</si>
  <si>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</si>
  <si>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</si>
  <si>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</si>
  <si>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</si>
  <si>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</si>
  <si>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</si>
  <si>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</si>
  <si>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</si>
  <si>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</si>
  <si>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</si>
  <si>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</si>
  <si>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</si>
  <si>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</si>
  <si>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</si>
  <si>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</si>
  <si>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</si>
  <si>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</si>
  <si>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</si>
  <si>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</si>
  <si>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</si>
  <si>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</si>
  <si>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</si>
  <si>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</si>
  <si>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</si>
  <si>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</si>
  <si>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</si>
  <si>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</si>
  <si>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</si>
  <si>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</si>
  <si>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</si>
  <si>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</si>
  <si>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</si>
  <si>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</si>
  <si>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</si>
  <si>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</si>
  <si>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</si>
  <si>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</si>
  <si>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</si>
  <si>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</si>
  <si>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</si>
  <si>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</si>
  <si>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</si>
  <si>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</si>
  <si>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</si>
  <si>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</si>
  <si>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</si>
  <si>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</si>
  <si>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</si>
  <si>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</si>
  <si>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</si>
  <si>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</si>
  <si>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</si>
  <si>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</si>
  <si>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</si>
  <si>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</si>
  <si>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</si>
  <si>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</si>
  <si>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</si>
  <si>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</si>
  <si>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</si>
  <si>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</si>
  <si>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</si>
  <si>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</si>
  <si>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</si>
  <si>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</si>
  <si>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</si>
  <si>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</si>
  <si>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</si>
  <si>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</si>
  <si>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</si>
  <si>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</si>
  <si>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</si>
  <si>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</si>
  <si>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</si>
  <si>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</si>
  <si>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</si>
  <si>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</si>
  <si>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</si>
  <si>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</si>
  <si>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</si>
  <si>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</si>
  <si>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</si>
  <si>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</si>
  <si>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</si>
  <si>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</si>
  <si>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</si>
  <si>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</si>
  <si>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</si>
  <si>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</si>
  <si>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</si>
  <si>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</si>
  <si>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</si>
  <si>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</si>
  <si>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</si>
  <si>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</si>
  <si>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</si>
  <si>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</si>
  <si>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</si>
  <si>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</si>
  <si>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</si>
  <si>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</si>
  <si>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</si>
  <si>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</si>
  <si>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</si>
  <si>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</si>
  <si>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</si>
  <si>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</si>
  <si>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</si>
  <si>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</si>
  <si>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</si>
  <si>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</si>
  <si>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</si>
  <si>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</si>
  <si>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</si>
  <si>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</si>
  <si>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</si>
  <si>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</si>
  <si>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</si>
  <si>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</si>
  <si>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</si>
  <si>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</si>
  <si>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</si>
  <si>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</si>
  <si>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</si>
  <si>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</si>
  <si>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</si>
  <si>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</si>
  <si>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</si>
  <si>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</si>
  <si>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</si>
  <si>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</si>
  <si>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</si>
  <si>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</si>
  <si>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</si>
  <si>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</si>
  <si>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</si>
  <si>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</si>
  <si>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</si>
  <si>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</si>
  <si>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</si>
  <si>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</si>
  <si>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</si>
  <si>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</si>
  <si>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</si>
  <si>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</si>
  <si>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</si>
  <si>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</si>
  <si>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</si>
  <si>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</si>
  <si>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</si>
  <si>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</si>
  <si>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</si>
  <si>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</si>
  <si>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</si>
  <si>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</si>
  <si>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</si>
  <si>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</si>
  <si>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</si>
  <si>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</si>
  <si>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</si>
  <si>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</si>
  <si>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</si>
  <si>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</si>
  <si>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</si>
  <si>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</si>
  <si>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</si>
  <si>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</si>
  <si>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</si>
  <si>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</si>
  <si>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</si>
  <si>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</si>
  <si>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</si>
  <si>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</si>
  <si>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</si>
  <si>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</si>
  <si>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</si>
  <si>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</si>
  <si>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</si>
  <si>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</si>
  <si>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</si>
  <si>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</si>
  <si>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</si>
  <si>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</si>
  <si>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</si>
  <si>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</si>
  <si>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</si>
  <si>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</si>
  <si>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</si>
  <si>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</si>
  <si>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</si>
  <si>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</si>
  <si>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</si>
  <si>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</si>
  <si>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</si>
  <si>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</si>
  <si>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</si>
  <si>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</si>
  <si>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</si>
  <si>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</si>
  <si>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</si>
  <si>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</si>
  <si>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</si>
  <si>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</si>
  <si>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</si>
  <si>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</si>
  <si>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</si>
  <si>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</si>
  <si>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</si>
  <si>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</si>
  <si>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</si>
  <si>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</si>
  <si>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</si>
  <si>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</si>
  <si>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</si>
  <si>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</si>
  <si>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</si>
  <si>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</si>
  <si>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</si>
  <si>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</si>
  <si>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</si>
  <si>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</si>
  <si>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</si>
  <si>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</si>
  <si>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</si>
  <si>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</si>
  <si>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</si>
  <si>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</si>
  <si>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</si>
  <si>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</si>
  <si>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</si>
  <si>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</si>
  <si>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</si>
  <si>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</si>
  <si>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</si>
  <si>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</si>
  <si>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</si>
  <si>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</si>
  <si>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</si>
  <si>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</si>
  <si>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</si>
  <si>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</si>
  <si>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</si>
  <si>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</si>
  <si>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</si>
  <si>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</si>
  <si>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</si>
  <si>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</si>
  <si>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</si>
  <si>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</si>
  <si>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</si>
  <si>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</si>
  <si>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</si>
  <si>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</si>
  <si>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</si>
  <si>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</si>
  <si>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</si>
  <si>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</si>
  <si>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</si>
  <si>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</si>
  <si>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</si>
  <si>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</si>
  <si>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</si>
  <si>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</si>
  <si>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</si>
  <si>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</si>
  <si>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</si>
  <si>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</si>
  <si>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</si>
  <si>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</si>
  <si>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</si>
  <si>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</si>
  <si>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</si>
  <si>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</si>
  <si>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</si>
  <si>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</si>
  <si>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</si>
  <si>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</si>
  <si>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</si>
  <si>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</si>
  <si>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</si>
  <si>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</si>
  <si>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</si>
  <si>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</si>
  <si>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</si>
  <si>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</si>
  <si>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</si>
  <si>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</si>
  <si>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</si>
  <si>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</si>
  <si>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</si>
  <si>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</si>
  <si>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</si>
  <si>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</si>
  <si>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</si>
  <si>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</si>
  <si>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</si>
  <si>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</si>
  <si>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</si>
  <si>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</si>
  <si>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</si>
  <si>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</si>
  <si>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</si>
  <si>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</si>
  <si>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</si>
  <si>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</si>
  <si>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</si>
  <si>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</si>
  <si>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</si>
  <si>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</si>
  <si>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</si>
  <si>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</si>
  <si>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</si>
  <si>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</si>
  <si>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</si>
  <si>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</si>
  <si>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</si>
  <si>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</si>
  <si>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</si>
  <si>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</si>
  <si>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</si>
  <si>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</si>
  <si>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</si>
  <si>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</si>
  <si>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</si>
  <si>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</si>
  <si>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</si>
  <si>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</si>
  <si>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</si>
  <si>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</si>
  <si>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</si>
  <si>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</si>
  <si>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</si>
  <si>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</si>
  <si>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</si>
  <si>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</si>
  <si>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</si>
  <si>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</si>
  <si>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</si>
  <si>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</si>
  <si>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</si>
  <si>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</si>
  <si>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</si>
  <si>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</si>
  <si>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</si>
  <si>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</si>
  <si>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</si>
  <si>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</si>
  <si>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</si>
  <si>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</si>
  <si>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</si>
  <si>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</si>
  <si>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</si>
  <si>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</si>
  <si>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</si>
  <si>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</si>
  <si>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</si>
  <si>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</si>
  <si>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</si>
  <si>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</si>
  <si>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</si>
  <si>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</si>
  <si>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</si>
  <si>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</si>
  <si>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</si>
  <si>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</si>
  <si>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</si>
  <si>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</si>
  <si>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</si>
  <si>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</si>
  <si>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</si>
  <si>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</si>
  <si>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</si>
  <si>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</si>
  <si>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</si>
  <si>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</si>
  <si>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</si>
  <si>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</si>
  <si>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</si>
  <si>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</si>
  <si>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</si>
  <si>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</si>
  <si>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</si>
  <si>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</si>
  <si>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</si>
  <si>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</si>
  <si>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</si>
  <si>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</si>
  <si>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</si>
  <si>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</si>
  <si>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</si>
  <si>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</si>
  <si>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</si>
  <si>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</si>
  <si>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</si>
  <si>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</si>
  <si>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</si>
  <si>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</si>
  <si>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</si>
  <si>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</si>
  <si>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</si>
  <si>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</si>
  <si>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</si>
  <si>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</si>
  <si>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</si>
  <si>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</si>
  <si>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</si>
  <si>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</si>
  <si>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</si>
  <si>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</si>
  <si>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</si>
  <si>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</si>
  <si>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</si>
  <si>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</si>
  <si>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</si>
  <si>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</si>
  <si>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</si>
  <si>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</si>
  <si>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</si>
  <si>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</si>
  <si>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</si>
  <si>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</si>
  <si>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</si>
  <si>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</si>
  <si>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</si>
  <si>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</si>
  <si>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</si>
  <si>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</si>
  <si>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</si>
  <si>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</si>
  <si>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</si>
  <si>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</si>
  <si>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</si>
  <si>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</si>
  <si>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</si>
  <si>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</si>
  <si>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</si>
  <si>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</si>
  <si>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</si>
  <si>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</si>
  <si>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</si>
  <si>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</si>
  <si>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</si>
  <si>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</si>
  <si>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</si>
  <si>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</si>
  <si>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</si>
  <si>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</si>
  <si>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</si>
  <si>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</si>
  <si>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</si>
  <si>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</si>
  <si>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</si>
  <si>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</si>
  <si>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</si>
  <si>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</si>
  <si>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</si>
  <si>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</si>
  <si>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</si>
  <si>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</si>
  <si>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</si>
  <si>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</si>
  <si>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</si>
  <si>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</si>
  <si>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</si>
  <si>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</si>
  <si>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</si>
  <si>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</si>
  <si>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</si>
  <si>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</si>
  <si>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</si>
  <si>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</si>
  <si>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</si>
  <si>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</si>
  <si>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</si>
  <si>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</si>
  <si>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</si>
  <si>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</si>
  <si>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</si>
  <si>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</si>
  <si>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</si>
  <si>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</si>
  <si>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</si>
  <si>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</si>
  <si>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</si>
  <si>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</si>
  <si>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</si>
  <si>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</si>
  <si>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</si>
  <si>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</si>
  <si>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</si>
  <si>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</si>
  <si>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</si>
  <si>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</si>
  <si>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</si>
  <si>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</si>
  <si>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</si>
  <si>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</si>
  <si>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</si>
  <si>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</si>
  <si>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</si>
  <si>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</si>
  <si>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</si>
  <si>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</si>
  <si>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</si>
  <si>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</si>
  <si>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</si>
  <si>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</si>
  <si>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</si>
  <si>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</si>
  <si>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</si>
  <si>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</si>
  <si>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</si>
  <si>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</si>
  <si>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</si>
  <si>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</si>
  <si>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</si>
  <si>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</si>
  <si>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</si>
  <si>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</si>
  <si>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</si>
  <si>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</si>
  <si>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</si>
  <si>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</si>
  <si>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</si>
  <si>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</si>
  <si>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</si>
  <si>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</si>
  <si>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</si>
  <si>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</si>
  <si>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</si>
  <si>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</si>
  <si>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</si>
  <si>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</si>
  <si>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</si>
  <si>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</si>
  <si>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</si>
  <si>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</si>
  <si>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</si>
  <si>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</si>
  <si>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</si>
  <si>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</si>
  <si>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</si>
  <si>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</si>
  <si>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</si>
  <si>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</si>
  <si>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</si>
  <si>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</si>
  <si>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</si>
  <si>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</si>
  <si>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</si>
  <si>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</si>
  <si>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</si>
  <si>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</si>
  <si>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</si>
  <si>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</si>
  <si>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</si>
  <si>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</si>
  <si>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</si>
  <si>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</si>
  <si>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</si>
  <si>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</si>
  <si>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</si>
  <si>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</si>
  <si>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</si>
  <si>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</si>
  <si>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</si>
  <si>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</si>
  <si>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</si>
  <si>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</si>
  <si>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</si>
  <si>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</si>
  <si>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</si>
  <si>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</si>
  <si>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</si>
  <si>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</si>
  <si>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</si>
  <si>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</si>
  <si>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</si>
  <si>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</si>
  <si>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</si>
  <si>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</si>
  <si>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</si>
  <si>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</si>
  <si>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</si>
  <si>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</si>
  <si>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</si>
  <si>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</si>
  <si>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</si>
  <si>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</si>
  <si>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</si>
  <si>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</si>
  <si>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</si>
  <si>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</si>
  <si>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</si>
  <si>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</si>
  <si>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</si>
  <si>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</si>
  <si>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</si>
  <si>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</si>
  <si>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</si>
  <si>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</si>
  <si>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</si>
  <si>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</si>
  <si>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</si>
  <si>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</si>
  <si>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</si>
  <si>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</si>
  <si>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</si>
  <si>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</si>
  <si>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</si>
  <si>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</si>
  <si>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</si>
  <si>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</si>
  <si>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</si>
  <si>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</si>
  <si>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</si>
  <si>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</si>
  <si>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</si>
  <si>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</si>
  <si>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</si>
  <si>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</si>
  <si>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</si>
  <si>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</si>
  <si>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</si>
  <si>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</si>
  <si>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</si>
  <si>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</si>
  <si>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</si>
  <si>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</si>
  <si>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</si>
  <si>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</si>
  <si>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</si>
  <si>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</si>
  <si>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</si>
  <si>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</si>
  <si>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</si>
  <si>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</si>
  <si>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</si>
  <si>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</si>
  <si>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</si>
  <si>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</si>
  <si>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</si>
  <si>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</si>
  <si>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</si>
  <si>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</si>
  <si>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</si>
  <si>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</si>
  <si>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</si>
  <si>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</si>
  <si>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</si>
  <si>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</si>
  <si>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</si>
  <si>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</si>
  <si>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</si>
  <si>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</si>
  <si>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</si>
  <si>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</si>
  <si>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</si>
  <si>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</si>
  <si>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</si>
  <si>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</si>
  <si>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</si>
  <si>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</si>
  <si>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</si>
  <si>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</si>
  <si>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</si>
  <si>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</si>
  <si>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</si>
  <si>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</si>
  <si>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</si>
  <si>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</si>
  <si>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</si>
  <si>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</si>
  <si>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</si>
  <si>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</si>
  <si>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</si>
  <si>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</si>
  <si>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</si>
  <si>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</si>
  <si>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</si>
  <si>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</si>
  <si>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</si>
  <si>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</si>
  <si>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</si>
  <si>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</si>
  <si>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</si>
  <si>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</si>
  <si>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</si>
  <si>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</si>
  <si>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</si>
  <si>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</si>
  <si>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</si>
  <si>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</si>
  <si>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</si>
  <si>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</si>
  <si>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</si>
  <si>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</si>
  <si>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</si>
  <si>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</si>
  <si>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</si>
  <si>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</si>
  <si>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</si>
  <si>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</si>
  <si>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</si>
  <si>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</si>
  <si>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</si>
  <si>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</si>
  <si>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</si>
  <si>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</si>
  <si>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</si>
  <si>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</si>
  <si>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</si>
  <si>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</si>
  <si>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</si>
  <si>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</si>
  <si>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</si>
  <si>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</si>
  <si>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</si>
  <si>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</si>
  <si>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</si>
  <si>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</si>
  <si>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</si>
  <si>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</si>
  <si>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</si>
  <si>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</si>
  <si>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</si>
  <si>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</si>
  <si>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</si>
  <si>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</si>
  <si>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</si>
  <si>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</si>
  <si>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</si>
  <si>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</si>
  <si>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</si>
  <si>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</si>
  <si>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</si>
  <si>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</si>
  <si>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</si>
  <si>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</si>
  <si>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</si>
  <si>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</si>
  <si>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</si>
  <si>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</si>
  <si>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</si>
  <si>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</si>
  <si>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</si>
  <si>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</si>
  <si>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</si>
  <si>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</si>
  <si>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</si>
  <si>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</si>
  <si>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</si>
  <si>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</si>
  <si>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</si>
  <si>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</si>
  <si>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</si>
  <si>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</si>
  <si>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</si>
  <si>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</si>
  <si>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</si>
  <si>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</si>
  <si>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</si>
  <si>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</si>
  <si>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</si>
  <si>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</si>
  <si>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</si>
  <si>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</si>
  <si>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</si>
  <si>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</si>
  <si>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</si>
  <si>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</si>
  <si>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</si>
  <si>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</si>
  <si>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</si>
  <si>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</si>
  <si>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</si>
  <si>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</si>
  <si>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</si>
  <si>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</si>
  <si>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</si>
  <si>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</si>
  <si>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</si>
  <si>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</si>
  <si>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</si>
  <si>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</si>
  <si>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</si>
  <si>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</si>
  <si>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</si>
  <si>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</si>
  <si>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</si>
  <si>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</si>
  <si>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</si>
  <si>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</si>
  <si>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</si>
  <si>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</si>
  <si>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</si>
  <si>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</si>
  <si>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</si>
  <si>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</si>
  <si>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</si>
  <si>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</si>
  <si>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</si>
  <si>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</si>
  <si>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</si>
  <si>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</si>
  <si>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</si>
  <si>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</si>
  <si>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</si>
  <si>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</si>
  <si>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</si>
  <si>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</si>
  <si>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</si>
  <si>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</si>
  <si>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</si>
  <si>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</si>
  <si>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</si>
  <si>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</si>
  <si>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</si>
  <si>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</si>
  <si>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</si>
  <si>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</si>
  <si>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</si>
  <si>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</si>
  <si>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</si>
  <si>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</si>
  <si>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</si>
  <si>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</si>
  <si>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</si>
  <si>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</si>
  <si>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</si>
  <si>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</si>
  <si>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</si>
  <si>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</si>
  <si>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</si>
  <si>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</si>
  <si>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</si>
  <si>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</si>
  <si>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</si>
  <si>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</si>
  <si>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</si>
  <si>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</si>
  <si>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</si>
  <si>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</si>
  <si>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</si>
  <si>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</si>
  <si>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</si>
  <si>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</si>
  <si>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</si>
  <si>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</si>
  <si>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</si>
  <si>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</si>
  <si>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</si>
  <si>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</si>
  <si>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</si>
  <si>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</si>
  <si>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</si>
  <si>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</si>
  <si>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</si>
  <si>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</si>
  <si>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</si>
  <si>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</si>
  <si>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</si>
  <si>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</si>
  <si>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</si>
  <si>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</si>
  <si>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</si>
  <si>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</si>
  <si>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</si>
  <si>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</si>
  <si>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</si>
  <si>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</si>
  <si>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</si>
  <si>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</si>
  <si>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</si>
  <si>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</si>
  <si>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</si>
  <si>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</si>
  <si>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</si>
  <si>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</si>
  <si>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</si>
  <si>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</si>
  <si>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</si>
  <si>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</si>
  <si>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</si>
  <si>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</si>
  <si>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</si>
  <si>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</si>
  <si>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</si>
  <si>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</si>
  <si>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</si>
  <si>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</si>
  <si>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</si>
  <si>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</si>
  <si>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</si>
  <si>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</si>
  <si>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</si>
  <si>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</si>
  <si>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</si>
  <si>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</si>
  <si>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</si>
  <si>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</si>
  <si>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</si>
  <si>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</si>
  <si>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</si>
  <si>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</si>
  <si>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</si>
  <si>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</si>
  <si>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</si>
  <si>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</si>
  <si>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</si>
  <si>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</si>
  <si>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</si>
  <si>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</si>
  <si>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</si>
  <si>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</si>
  <si>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</si>
  <si>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</si>
  <si>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</si>
  <si>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</si>
  <si>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</si>
  <si>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</si>
  <si>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</si>
  <si>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</si>
  <si>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</si>
  <si>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</si>
  <si>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</si>
  <si>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</si>
  <si>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</si>
  <si>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</si>
  <si>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</si>
  <si>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</si>
  <si>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</si>
  <si>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</si>
  <si>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</si>
  <si>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</si>
  <si>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</si>
  <si>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</si>
  <si>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</si>
  <si>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</si>
  <si>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</si>
  <si>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</si>
  <si>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</si>
  <si>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</si>
  <si>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</si>
  <si>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</si>
  <si>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</si>
  <si>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</si>
  <si>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</si>
  <si>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</si>
  <si>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</si>
  <si>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</si>
  <si>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</si>
  <si>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</si>
  <si>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</si>
  <si>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</si>
  <si>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</si>
  <si>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</si>
  <si>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</si>
  <si>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</si>
  <si>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</si>
  <si>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</si>
  <si>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</si>
  <si>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</si>
  <si>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</si>
  <si>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</si>
  <si>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</si>
  <si>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</si>
  <si>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</si>
  <si>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</si>
  <si>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</si>
  <si>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</si>
  <si>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</si>
  <si>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</si>
  <si>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</si>
  <si>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</si>
  <si>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</si>
  <si>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</si>
  <si>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</si>
  <si>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</si>
  <si>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</si>
  <si>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</si>
  <si>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</si>
  <si>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</si>
  <si>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</si>
  <si>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</si>
  <si>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</si>
  <si>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</si>
  <si>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</si>
  <si>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</si>
  <si>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</si>
  <si>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</si>
  <si>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</si>
  <si>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</si>
  <si>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</si>
  <si>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</si>
  <si>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</si>
  <si>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</si>
  <si>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</si>
  <si>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</si>
  <si>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</si>
  <si>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</si>
  <si>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</si>
  <si>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</si>
  <si>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</si>
  <si>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</si>
  <si>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</si>
  <si>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</si>
  <si>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</si>
  <si>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</si>
  <si>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</si>
  <si>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</si>
  <si>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</si>
  <si>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</si>
  <si>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</si>
  <si>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</si>
  <si>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</si>
  <si>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</si>
  <si>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</si>
  <si>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</si>
  <si>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</si>
  <si>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</si>
  <si>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</si>
  <si>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</si>
  <si>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</si>
  <si>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</si>
  <si>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</si>
  <si>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</si>
  <si>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</si>
  <si>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</si>
  <si>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</si>
  <si>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</si>
  <si>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</si>
  <si>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</si>
  <si>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</si>
  <si>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</si>
  <si>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</si>
  <si>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</si>
  <si>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</si>
  <si>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</si>
  <si>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</si>
  <si>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</si>
  <si>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</si>
  <si>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</si>
  <si>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</si>
  <si>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</si>
  <si>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</si>
  <si>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</si>
  <si>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</si>
  <si>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</si>
  <si>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</si>
  <si>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</si>
  <si>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</si>
  <si>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</si>
  <si>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</si>
  <si>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</si>
  <si>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</si>
  <si>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</si>
  <si>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</si>
  <si>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</si>
  <si>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</si>
  <si>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</si>
  <si>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</si>
  <si>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</si>
  <si>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</si>
  <si>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</si>
  <si>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</si>
  <si>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</si>
  <si>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</si>
  <si>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</si>
  <si>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</si>
  <si>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</si>
  <si>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</si>
  <si>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</si>
  <si>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</si>
  <si>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</si>
  <si>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</si>
  <si>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</si>
  <si>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</si>
  <si>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</si>
  <si>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</si>
  <si>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</si>
  <si>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</si>
  <si>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</si>
  <si>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</si>
  <si>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</si>
  <si>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</si>
  <si>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</si>
  <si>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</si>
  <si>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</si>
  <si>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</si>
  <si>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</si>
  <si>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</si>
  <si>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</si>
  <si>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</si>
  <si>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</si>
  <si>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</si>
  <si>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</si>
  <si>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</si>
  <si>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</si>
  <si>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</si>
  <si>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</si>
  <si>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</si>
  <si>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</si>
  <si>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</si>
  <si>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</si>
  <si>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</si>
  <si>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</si>
  <si>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</si>
  <si>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</si>
  <si>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</si>
  <si>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</si>
  <si>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</si>
  <si>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</si>
  <si>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</si>
  <si>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</si>
  <si>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</si>
  <si>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</si>
  <si>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</si>
  <si>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</si>
  <si>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</si>
  <si>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</si>
  <si>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</si>
  <si>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</si>
  <si>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</si>
  <si>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</si>
  <si>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</si>
  <si>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</si>
  <si>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</si>
  <si>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</si>
  <si>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</si>
  <si>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</si>
  <si>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</si>
  <si>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</si>
  <si>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</si>
  <si>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</si>
  <si>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</si>
  <si>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</si>
  <si>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</si>
  <si>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</si>
  <si>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</si>
  <si>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</si>
  <si>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</si>
  <si>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</si>
  <si>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</si>
  <si>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</si>
  <si>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</si>
  <si>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</si>
  <si>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</si>
  <si>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</si>
  <si>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</si>
  <si>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</si>
  <si>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</si>
  <si>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</si>
  <si>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</si>
  <si>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</si>
  <si>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</si>
  <si>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</si>
  <si>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</si>
  <si>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</si>
  <si>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</si>
  <si>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</si>
  <si>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</si>
  <si>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</si>
  <si>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</si>
  <si>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</si>
  <si>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</si>
  <si>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</si>
  <si>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</si>
  <si>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</si>
  <si>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</si>
  <si>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</si>
  <si>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</si>
  <si>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</si>
  <si>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</si>
  <si>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</si>
  <si>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</si>
  <si>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</si>
  <si>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</si>
  <si>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</si>
  <si>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</si>
  <si>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</si>
  <si>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</si>
  <si>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</si>
  <si>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</si>
  <si>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</si>
  <si>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</si>
  <si>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</si>
  <si>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</si>
  <si>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</si>
  <si>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</si>
  <si>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</si>
  <si>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</si>
  <si>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</si>
  <si>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</si>
  <si>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</si>
  <si>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</si>
  <si>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</si>
  <si>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</si>
  <si>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</si>
  <si>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</si>
  <si>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</si>
  <si>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</si>
  <si>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</si>
  <si>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</si>
  <si>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</si>
  <si>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</si>
  <si>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</si>
  <si>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</si>
  <si>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</si>
  <si>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</si>
  <si>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</si>
  <si>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</si>
  <si>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</si>
  <si>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</si>
  <si>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</si>
  <si>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</si>
  <si>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</si>
  <si>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</si>
  <si>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</si>
  <si>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</si>
  <si>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</si>
  <si>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</si>
  <si>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</si>
  <si>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</si>
  <si>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</si>
  <si>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</si>
  <si>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</si>
  <si>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</si>
  <si>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</si>
  <si>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</si>
  <si>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</si>
  <si>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</si>
  <si>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</si>
  <si>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</si>
  <si>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</si>
  <si>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</si>
  <si>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</si>
  <si>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</si>
  <si>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</si>
  <si>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</si>
  <si>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</si>
  <si>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</si>
  <si>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</si>
  <si>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</si>
  <si>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</si>
  <si>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</si>
  <si>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</si>
  <si>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</si>
  <si>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</si>
  <si>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</si>
  <si>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</si>
  <si>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</si>
  <si>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</si>
  <si>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</si>
  <si>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</si>
  <si>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</si>
  <si>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</si>
  <si>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</si>
  <si>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</si>
  <si>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</si>
  <si>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</si>
  <si>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</si>
  <si>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</si>
  <si>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</si>
  <si>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</si>
  <si>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</si>
  <si>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</si>
  <si>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</si>
  <si>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</si>
  <si>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</si>
  <si>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</si>
  <si>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</si>
  <si>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</si>
  <si>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</si>
  <si>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</si>
  <si>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</si>
  <si>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</si>
  <si>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</si>
  <si>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</si>
  <si>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</si>
  <si>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</si>
  <si>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</si>
  <si>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</si>
  <si>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</si>
  <si>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</si>
  <si>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</si>
  <si>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</si>
  <si>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</si>
  <si>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</si>
  <si>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</si>
  <si>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</si>
  <si>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</si>
  <si>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</si>
  <si>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</si>
  <si>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</si>
  <si>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</si>
  <si>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</si>
  <si>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</si>
  <si>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</si>
  <si>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</si>
  <si>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</si>
  <si>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</si>
  <si>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</si>
  <si>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</si>
  <si>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</si>
  <si>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</si>
  <si>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</si>
  <si>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</si>
  <si>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</si>
  <si>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</si>
  <si>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</si>
  <si>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</si>
  <si>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</si>
  <si>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</si>
  <si>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</si>
  <si>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</si>
  <si>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</si>
  <si>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</si>
  <si>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</si>
  <si>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</si>
  <si>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</si>
  <si>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</si>
  <si>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</si>
  <si>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</si>
  <si>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</si>
  <si>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</si>
  <si>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</si>
  <si>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</si>
  <si>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</si>
  <si>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</si>
  <si>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</si>
  <si>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</si>
  <si>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</si>
  <si>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</si>
  <si>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</si>
  <si>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</si>
  <si>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</si>
  <si>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</si>
  <si>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</si>
  <si>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</si>
  <si>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</si>
  <si>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</si>
  <si>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</si>
  <si>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</si>
  <si>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</si>
  <si>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</si>
  <si>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</si>
  <si>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</si>
  <si>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</si>
  <si>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</si>
  <si>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</si>
  <si>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</si>
  <si>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</si>
  <si>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</si>
  <si>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</si>
  <si>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</si>
  <si>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</si>
  <si>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</si>
  <si>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</si>
  <si>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</si>
  <si>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</si>
  <si>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</si>
  <si>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</si>
  <si>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</si>
  <si>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</si>
  <si>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</si>
  <si>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</si>
  <si>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</si>
  <si>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</si>
  <si>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</si>
  <si>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</si>
  <si>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</si>
  <si>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</si>
  <si>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</si>
  <si>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</si>
  <si>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</si>
  <si>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</si>
  <si>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</si>
  <si>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</si>
  <si>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</si>
  <si>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</si>
  <si>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</si>
  <si>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</si>
  <si>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</si>
  <si>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</si>
  <si>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</si>
  <si>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</si>
  <si>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</si>
  <si>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</si>
  <si>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</si>
  <si>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</si>
  <si>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</si>
  <si>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</si>
  <si>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</si>
  <si>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</si>
  <si>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</si>
  <si>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</si>
  <si>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</si>
  <si>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</si>
  <si>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</si>
  <si>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</si>
  <si>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</si>
  <si>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</si>
  <si>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</si>
  <si>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</si>
  <si>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</si>
  <si>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</si>
  <si>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</si>
  <si>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</si>
  <si>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</si>
  <si>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</si>
  <si>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</si>
  <si>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</si>
  <si>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</si>
  <si>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</si>
  <si>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</si>
  <si>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</si>
  <si>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</si>
  <si>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</si>
  <si>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</si>
  <si>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</si>
  <si>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</si>
  <si>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</si>
  <si>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</si>
  <si>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</si>
  <si>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</si>
  <si>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</si>
  <si>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</si>
  <si>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</si>
  <si>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</si>
  <si>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</si>
  <si>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</si>
  <si>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</si>
  <si>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</si>
  <si>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</si>
  <si>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</si>
  <si>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</si>
  <si>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</si>
  <si>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</si>
  <si>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</si>
  <si>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</si>
  <si>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</si>
  <si>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</si>
  <si>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</si>
  <si>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</si>
  <si>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</si>
  <si>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</si>
  <si>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</si>
  <si>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</si>
  <si>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</si>
  <si>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</si>
  <si>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</si>
  <si>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</si>
  <si>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</si>
  <si>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</si>
  <si>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</si>
  <si>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</si>
  <si>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</si>
  <si>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</si>
  <si>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</si>
  <si>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</si>
  <si>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</si>
  <si>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</si>
  <si>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</si>
  <si>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</si>
  <si>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</si>
  <si>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</si>
  <si>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</si>
  <si>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</si>
  <si>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</si>
  <si>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</si>
  <si>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</si>
  <si>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</si>
  <si>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</si>
  <si>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</si>
  <si>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</si>
  <si>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</si>
  <si>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</si>
  <si>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</si>
  <si>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</si>
  <si>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</si>
  <si>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</si>
  <si>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</si>
  <si>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</si>
  <si>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</si>
  <si>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</si>
  <si>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</si>
  <si>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</si>
  <si>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</si>
  <si>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</si>
  <si>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</si>
  <si>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</si>
  <si>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</si>
  <si>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</si>
  <si>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</si>
  <si>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</si>
  <si>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</si>
  <si>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</si>
  <si>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</si>
  <si>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</si>
  <si>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</si>
  <si>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</si>
  <si>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</si>
  <si>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</si>
  <si>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</si>
  <si>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</si>
  <si>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</si>
  <si>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</si>
  <si>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</si>
  <si>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</si>
  <si>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</si>
  <si>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</si>
  <si>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</si>
  <si>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</si>
  <si>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</si>
  <si>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</si>
  <si>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</si>
  <si>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</si>
  <si>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</si>
  <si>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</si>
  <si>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</si>
  <si>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</si>
  <si>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</si>
  <si>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</si>
  <si>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</si>
  <si>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</si>
  <si>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</si>
  <si>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</si>
  <si>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</si>
  <si>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</si>
  <si>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</si>
  <si>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</si>
  <si>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</si>
  <si>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</si>
  <si>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</si>
  <si>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</si>
  <si>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</si>
  <si>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</si>
  <si>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</si>
  <si>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</si>
  <si>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</si>
  <si>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</si>
  <si>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</si>
  <si>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</si>
  <si>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</si>
  <si>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</si>
  <si>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</si>
  <si>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</si>
  <si>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</si>
  <si>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</si>
  <si>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</si>
  <si>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</si>
  <si>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</si>
  <si>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</si>
  <si>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</si>
  <si>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</si>
  <si>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</si>
  <si>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</si>
  <si>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</si>
  <si>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</si>
  <si>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</si>
  <si>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</si>
  <si>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</si>
  <si>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</si>
  <si>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</si>
  <si>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</si>
  <si>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</si>
  <si>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</si>
  <si>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</si>
  <si>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</si>
  <si>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</si>
  <si>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</si>
  <si>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</si>
  <si>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</si>
  <si>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</si>
  <si>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</si>
  <si>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</si>
  <si>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</si>
  <si>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</si>
  <si>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</si>
  <si>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</si>
  <si>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</si>
  <si>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</si>
  <si>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</si>
  <si>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</si>
  <si>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</si>
  <si>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</si>
  <si>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</si>
  <si>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</si>
  <si>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</si>
  <si>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</si>
  <si>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</si>
  <si>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</si>
  <si>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</si>
  <si>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</si>
  <si>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</si>
  <si>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</si>
  <si>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</si>
  <si>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</si>
  <si>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</si>
  <si>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</si>
  <si>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</si>
  <si>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</si>
  <si>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</si>
  <si>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</si>
  <si>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</si>
  <si>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</si>
  <si>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</si>
  <si>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</si>
  <si>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</si>
  <si>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</si>
  <si>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</si>
  <si>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</si>
  <si>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</si>
  <si>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</si>
  <si>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</si>
  <si>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</si>
  <si>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</si>
  <si>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</si>
  <si>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</si>
  <si>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</si>
  <si>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</si>
  <si>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</si>
  <si>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</si>
  <si>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</si>
  <si>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</si>
  <si>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</si>
  <si>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</si>
  <si>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</si>
  <si>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</si>
  <si>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</si>
  <si>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</si>
  <si>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</si>
  <si>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</si>
  <si>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</si>
  <si>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</si>
  <si>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</si>
  <si>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</si>
  <si>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</si>
  <si>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</si>
  <si>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</si>
  <si>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</si>
  <si>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</si>
  <si>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</si>
  <si>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</si>
  <si>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</si>
  <si>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</si>
  <si>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</si>
  <si>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</si>
  <si>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</si>
  <si>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</si>
  <si>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</si>
  <si>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</si>
  <si>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</si>
  <si>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</si>
  <si>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</si>
  <si>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</si>
  <si>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</si>
  <si>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</si>
  <si>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</si>
  <si>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</si>
  <si>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</si>
  <si>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</si>
  <si>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</si>
  <si>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</si>
  <si>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</si>
  <si>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</si>
  <si>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</si>
  <si>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</si>
  <si>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</si>
  <si>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</si>
  <si>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</si>
  <si>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</si>
  <si>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</si>
  <si>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</si>
  <si>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</si>
  <si>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</si>
  <si>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</si>
  <si>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</si>
  <si>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</si>
  <si>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</si>
  <si>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</si>
  <si>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</si>
  <si>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</si>
  <si>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</si>
  <si>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</si>
  <si>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</si>
  <si>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</si>
  <si>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</si>
  <si>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</si>
  <si>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</si>
  <si>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</si>
  <si>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</si>
  <si>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</si>
  <si>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</si>
  <si>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</si>
  <si>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</si>
  <si>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</si>
  <si>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</si>
  <si>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</si>
  <si>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</si>
  <si>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</si>
  <si>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</si>
  <si>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</si>
  <si>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</si>
  <si>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</si>
  <si>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</si>
  <si>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</si>
  <si>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</si>
  <si>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</si>
  <si>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</si>
  <si>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</si>
  <si>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</si>
  <si>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</si>
  <si>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</si>
  <si>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</si>
  <si>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</si>
  <si>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</si>
  <si>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</si>
  <si>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</si>
  <si>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</si>
  <si>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</si>
  <si>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</si>
  <si>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</si>
  <si>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</si>
  <si>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</si>
  <si>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</si>
  <si>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</si>
  <si>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</si>
  <si>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</si>
  <si>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</si>
  <si>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</si>
  <si>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</si>
  <si>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</si>
  <si>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</si>
  <si>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</si>
  <si>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</si>
  <si>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</si>
  <si>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</si>
  <si>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</si>
  <si>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</si>
  <si>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</si>
  <si>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</si>
  <si>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</si>
  <si>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</si>
  <si>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</si>
  <si>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</si>
  <si>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</si>
  <si>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</si>
  <si>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</si>
  <si>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</si>
  <si>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</si>
  <si>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</si>
  <si>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</si>
  <si>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</si>
  <si>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</si>
  <si>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</si>
  <si>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</si>
  <si>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</si>
  <si>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</si>
  <si>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</si>
  <si>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</si>
  <si>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</si>
  <si>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</si>
  <si>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</si>
  <si>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</si>
  <si>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</si>
  <si>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</si>
  <si>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</si>
  <si>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</si>
  <si>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</si>
  <si>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</si>
  <si>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</si>
  <si>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</si>
  <si>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</si>
  <si>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</si>
  <si>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</si>
  <si>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</si>
  <si>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</si>
  <si>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</si>
  <si>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</si>
  <si>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</si>
  <si>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</si>
  <si>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</si>
  <si>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</si>
  <si>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</si>
  <si>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</si>
  <si>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</si>
  <si>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</si>
  <si>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</si>
  <si>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</si>
  <si>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</si>
  <si>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</si>
  <si>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</si>
  <si>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</si>
  <si>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</si>
  <si>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</si>
  <si>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</si>
  <si>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</si>
  <si>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</si>
  <si>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</si>
  <si>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</si>
  <si>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</si>
  <si>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</si>
  <si>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</si>
  <si>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</si>
  <si>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</si>
  <si>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</si>
  <si>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</si>
  <si>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</si>
  <si>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</si>
  <si>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</si>
  <si>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</si>
  <si>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</si>
  <si>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</si>
  <si>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</si>
  <si>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</si>
  <si>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</si>
  <si>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</si>
  <si>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</si>
  <si>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</si>
  <si>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</si>
  <si>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</si>
  <si>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</si>
  <si>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</si>
  <si>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</si>
  <si>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</si>
  <si>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</si>
  <si>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</si>
  <si>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</si>
  <si>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</si>
  <si>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</si>
  <si>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</si>
  <si>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</si>
  <si>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</si>
  <si>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</si>
  <si>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</si>
  <si>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</si>
  <si>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</si>
  <si>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</si>
  <si>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</si>
  <si>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</si>
  <si>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</si>
  <si>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</si>
  <si>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</si>
  <si>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</si>
  <si>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</si>
  <si>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</si>
  <si>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</si>
  <si>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</si>
  <si>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</si>
  <si>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</si>
  <si>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</si>
  <si>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</si>
  <si>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</si>
  <si>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</si>
  <si>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</si>
  <si>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</si>
  <si>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</si>
  <si>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</si>
  <si>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</si>
  <si>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</si>
  <si>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</si>
  <si>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</si>
  <si>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</si>
  <si>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</si>
  <si>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</si>
  <si>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</si>
  <si>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</si>
  <si>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</si>
  <si>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</si>
  <si>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</si>
  <si>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</si>
  <si>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</si>
  <si>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</si>
  <si>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</si>
  <si>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</si>
  <si>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</si>
  <si>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</si>
  <si>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</si>
  <si>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</si>
  <si>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</si>
  <si>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</si>
  <si>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</si>
  <si>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</si>
  <si>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</si>
  <si>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</si>
  <si>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</si>
  <si>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</si>
  <si>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</si>
  <si>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</si>
  <si>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</si>
  <si>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</si>
  <si>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</si>
  <si>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</si>
  <si>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</si>
  <si>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</si>
  <si>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</si>
  <si>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</si>
  <si>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</si>
  <si>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</si>
  <si>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</si>
  <si>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</si>
  <si>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</si>
  <si>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</si>
  <si>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</si>
  <si>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</si>
  <si>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</si>
  <si>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</si>
  <si>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</si>
  <si>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</si>
  <si>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</si>
  <si>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</si>
  <si>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</si>
  <si>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</si>
  <si>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</si>
  <si>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</si>
  <si>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</si>
  <si>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</si>
  <si>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</si>
  <si>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</si>
  <si>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</si>
  <si>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</si>
  <si>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</si>
  <si>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</si>
  <si>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</si>
  <si>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</si>
  <si>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</si>
  <si>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</si>
  <si>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</si>
  <si>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</si>
  <si>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</si>
  <si>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</si>
  <si>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</si>
  <si>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</si>
  <si>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</si>
  <si>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</si>
  <si>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</si>
  <si>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</si>
  <si>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</si>
  <si>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</si>
  <si>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</si>
  <si>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</si>
  <si>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</si>
  <si>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</si>
  <si>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</si>
  <si>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</si>
  <si>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</si>
  <si>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</si>
  <si>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</si>
  <si>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</si>
  <si>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</si>
  <si>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</si>
  <si>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</si>
  <si>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</si>
  <si>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</si>
  <si>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</si>
  <si>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</si>
  <si>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</si>
  <si>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</si>
  <si>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</si>
  <si>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</si>
  <si>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</si>
  <si>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</si>
  <si>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</si>
  <si>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</si>
  <si>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</si>
  <si>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</si>
  <si>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</si>
  <si>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</si>
  <si>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</si>
  <si>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</si>
  <si>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</si>
  <si>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</si>
  <si>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</si>
  <si>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</si>
  <si>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</si>
  <si>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</si>
  <si>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</si>
  <si>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</si>
  <si>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</si>
  <si>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</si>
  <si>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</si>
  <si>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</si>
  <si>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</si>
  <si>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</si>
  <si>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</si>
  <si>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</si>
  <si>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</si>
  <si>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</si>
  <si>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</si>
  <si>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</si>
  <si>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</si>
  <si>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</si>
  <si>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</si>
  <si>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</si>
  <si>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</si>
  <si>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</si>
  <si>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</si>
  <si>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</si>
  <si>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</si>
  <si>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</si>
  <si>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</si>
  <si>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</si>
  <si>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</si>
  <si>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</si>
  <si>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</si>
  <si>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</si>
  <si>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</si>
  <si>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</si>
  <si>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</si>
  <si>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</si>
  <si>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</si>
  <si>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</si>
  <si>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</si>
  <si>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</si>
  <si>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</si>
  <si>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</si>
  <si>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</si>
  <si>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</si>
  <si>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</si>
  <si>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</si>
  <si>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</si>
  <si>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</si>
  <si>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</si>
  <si>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</si>
  <si>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</si>
  <si>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</si>
  <si>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</si>
  <si>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</si>
  <si>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</si>
  <si>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</si>
  <si>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</si>
  <si>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</si>
  <si>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</si>
  <si>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</si>
  <si>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</si>
  <si>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</si>
  <si>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</si>
  <si>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</si>
  <si>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</si>
  <si>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</si>
  <si>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</si>
  <si>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</si>
  <si>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</si>
  <si>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</si>
  <si>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</si>
  <si>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</si>
  <si>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</si>
  <si>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</si>
  <si>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</si>
  <si>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</si>
  <si>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</si>
  <si>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</si>
  <si>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</si>
  <si>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</si>
  <si>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</si>
  <si>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</si>
  <si>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</si>
  <si>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</si>
  <si>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</si>
  <si>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</si>
  <si>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</si>
  <si>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</si>
  <si>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</si>
  <si>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</si>
  <si>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</si>
  <si>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</si>
  <si>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</si>
  <si>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</si>
  <si>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</si>
  <si>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</si>
  <si>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</si>
  <si>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</si>
  <si>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</si>
  <si>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</si>
  <si>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</si>
  <si>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</si>
  <si>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</si>
  <si>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</si>
  <si>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</si>
  <si>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</si>
  <si>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</si>
  <si>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</si>
  <si>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</si>
  <si>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</si>
  <si>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</si>
  <si>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</si>
  <si>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</si>
  <si>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</si>
  <si>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</si>
  <si>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</si>
  <si>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</si>
  <si>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</si>
  <si>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</si>
  <si>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</si>
  <si>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</si>
  <si>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</si>
  <si>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</si>
  <si>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</si>
  <si>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</si>
  <si>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</si>
  <si>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</si>
  <si>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</si>
  <si>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</si>
  <si>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</si>
  <si>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</si>
  <si>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</si>
  <si>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</si>
  <si>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</si>
  <si>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</si>
  <si>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</si>
  <si>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</si>
  <si>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</si>
  <si>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</si>
  <si>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</si>
  <si>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</si>
  <si>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</si>
  <si>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</si>
  <si>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</si>
  <si>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</si>
  <si>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</si>
  <si>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</si>
  <si>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</si>
  <si>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</si>
  <si>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</si>
  <si>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</si>
  <si>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</si>
  <si>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</si>
  <si>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</si>
  <si>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</si>
  <si>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</si>
  <si>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</si>
  <si>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</si>
  <si>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</si>
  <si>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</si>
  <si>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</si>
  <si>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</si>
  <si>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</si>
  <si>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</si>
  <si>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</si>
  <si>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</si>
  <si>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</si>
  <si>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</si>
  <si>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</si>
  <si>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</si>
  <si>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</si>
  <si>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</si>
  <si>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</si>
  <si>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</si>
  <si>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</si>
  <si>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</si>
  <si>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</si>
  <si>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</si>
  <si>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</si>
  <si>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</si>
  <si>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</si>
  <si>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</si>
  <si>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</si>
  <si>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</si>
  <si>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</si>
  <si>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</si>
  <si>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</si>
  <si>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</si>
  <si>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</si>
  <si>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</si>
  <si>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</si>
  <si>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</si>
  <si>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</si>
  <si>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</si>
  <si>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</si>
  <si>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</si>
  <si>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</si>
  <si>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</si>
  <si>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</si>
  <si>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</si>
  <si>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</si>
  <si>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</si>
  <si>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</si>
  <si>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</si>
  <si>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</si>
  <si>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</si>
  <si>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</si>
  <si>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</si>
  <si>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</si>
  <si>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</si>
  <si>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</si>
  <si>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</si>
  <si>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</si>
  <si>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</si>
  <si>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</si>
  <si>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</si>
  <si>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</si>
  <si>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</si>
  <si>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</si>
  <si>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</si>
  <si>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</si>
  <si>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</si>
  <si>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</si>
  <si>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</si>
  <si>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</si>
  <si>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</si>
  <si>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</si>
  <si>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</si>
  <si>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</si>
  <si>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</si>
  <si>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</si>
  <si>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</si>
  <si>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</si>
  <si>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</si>
  <si>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</si>
  <si>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</si>
  <si>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</si>
  <si>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</si>
  <si>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</si>
  <si>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</si>
  <si>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</si>
  <si>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</si>
  <si>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</si>
  <si>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</si>
  <si>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</si>
  <si>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</si>
  <si>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</si>
  <si>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</si>
  <si>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</si>
  <si>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</si>
  <si>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</si>
  <si>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</si>
  <si>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</si>
  <si>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</si>
  <si>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</si>
  <si>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</si>
  <si>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</si>
  <si>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</si>
  <si>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</si>
  <si>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</si>
  <si>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</si>
  <si>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</si>
  <si>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</si>
  <si>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</si>
  <si>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</si>
  <si>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</si>
  <si>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</si>
  <si>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</si>
  <si>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</si>
  <si>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</si>
  <si>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</si>
  <si>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</si>
  <si>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</si>
  <si>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</si>
  <si>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</si>
  <si>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</si>
  <si>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</si>
  <si>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</si>
  <si>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</si>
  <si>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</si>
  <si>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</si>
  <si>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</si>
  <si>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</si>
  <si>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</si>
  <si>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</si>
  <si>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</si>
  <si>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</si>
  <si>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</si>
  <si>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</si>
  <si>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</si>
  <si>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</si>
  <si>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</si>
  <si>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</si>
  <si>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</si>
  <si>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</si>
  <si>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</si>
  <si>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</si>
  <si>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</si>
  <si>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</si>
  <si>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</si>
  <si>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</si>
  <si>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</si>
  <si>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</si>
  <si>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</si>
  <si>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</si>
  <si>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</si>
  <si>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</si>
  <si>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</si>
  <si>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</si>
  <si>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</si>
  <si>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</si>
  <si>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</si>
  <si>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</si>
  <si>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</si>
  <si>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</si>
  <si>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</si>
  <si>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</si>
  <si>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</si>
  <si>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</si>
  <si>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</si>
  <si>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</si>
  <si>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</si>
  <si>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</si>
  <si>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</si>
  <si>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</si>
  <si>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</si>
  <si>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</si>
  <si>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</si>
  <si>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</si>
  <si>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</si>
  <si>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</si>
  <si>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</si>
  <si>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</si>
  <si>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</si>
  <si>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</si>
  <si>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</si>
  <si>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</si>
  <si>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</si>
  <si>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</si>
  <si>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</si>
  <si>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</si>
  <si>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</si>
  <si>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</si>
  <si>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</si>
  <si>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</si>
  <si>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</si>
  <si>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</si>
  <si>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</si>
  <si>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</si>
  <si>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</si>
  <si>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</si>
  <si>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</si>
  <si>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</si>
  <si>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</si>
  <si>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</si>
  <si>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</si>
  <si>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</si>
  <si>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</si>
  <si>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</si>
  <si>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</si>
  <si>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</si>
  <si>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</si>
  <si>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</si>
  <si>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</si>
  <si>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</si>
  <si>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</si>
  <si>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</si>
  <si>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</si>
  <si>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</si>
  <si>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</si>
  <si>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</si>
  <si>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</si>
  <si>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</si>
  <si>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</si>
  <si>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</si>
  <si>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</si>
  <si>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</si>
  <si>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</si>
  <si>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</si>
  <si>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</si>
  <si>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</si>
  <si>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</si>
  <si>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</si>
  <si>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</si>
  <si>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</si>
  <si>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</si>
  <si>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</si>
  <si>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</si>
  <si>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</si>
  <si>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</si>
  <si>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</si>
  <si>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</si>
  <si>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</si>
  <si>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</si>
  <si>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</si>
  <si>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</si>
  <si>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</si>
  <si>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</si>
  <si>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</si>
  <si>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</si>
  <si>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</si>
  <si>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</si>
  <si>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</si>
  <si>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</si>
  <si>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</si>
  <si>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</si>
  <si>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</si>
  <si>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</si>
  <si>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</si>
  <si>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</si>
  <si>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</si>
  <si>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</si>
  <si>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</si>
  <si>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</si>
  <si>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</si>
  <si>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</si>
  <si>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</si>
  <si>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</si>
  <si>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</si>
  <si>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</si>
  <si>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</si>
  <si>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</si>
  <si>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</si>
  <si>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</si>
  <si>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</si>
  <si>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</si>
  <si>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</si>
  <si>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</si>
  <si>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</si>
  <si>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</si>
  <si>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</si>
  <si>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</si>
  <si>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</si>
  <si>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</si>
  <si>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</si>
  <si>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</si>
  <si>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</si>
  <si>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</si>
  <si>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</si>
  <si>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</si>
  <si>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</si>
  <si>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</si>
  <si>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</si>
  <si>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</si>
  <si>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</si>
  <si>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</si>
  <si>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</si>
  <si>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</si>
  <si>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</si>
  <si>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</si>
  <si>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</si>
  <si>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</si>
  <si>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</si>
  <si>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</si>
  <si>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</si>
  <si>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</si>
  <si>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</si>
  <si>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</si>
  <si>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</si>
  <si>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</si>
  <si>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</si>
  <si>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</si>
  <si>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</si>
  <si>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</si>
  <si>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</si>
  <si>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</si>
  <si>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</si>
  <si>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</si>
  <si>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</si>
  <si>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</si>
  <si>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</si>
  <si>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</si>
  <si>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</si>
  <si>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</si>
  <si>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</si>
  <si>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</si>
  <si>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</si>
  <si>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</si>
  <si>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</si>
  <si>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</si>
  <si>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</si>
  <si>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</si>
  <si>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</si>
  <si>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</si>
  <si>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</si>
  <si>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</si>
  <si>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</si>
  <si>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</si>
  <si>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</si>
  <si>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</si>
  <si>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</si>
  <si>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</si>
  <si>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</si>
  <si>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</si>
  <si>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</si>
  <si>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</si>
  <si>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</si>
  <si>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</si>
  <si>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</si>
  <si>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</si>
  <si>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</si>
  <si>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</si>
  <si>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</si>
  <si>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</si>
  <si>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</si>
  <si>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</si>
  <si>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</si>
  <si>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</si>
  <si>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</si>
  <si>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</si>
  <si>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</si>
  <si>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</si>
  <si>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</si>
  <si>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</si>
  <si>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</si>
  <si>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</si>
  <si>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</si>
  <si>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</si>
  <si>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</si>
  <si>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</si>
  <si>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</si>
  <si>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</si>
  <si>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</si>
  <si>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</si>
  <si>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</si>
  <si>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</si>
  <si>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</si>
  <si>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</si>
  <si>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</si>
  <si>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</si>
  <si>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</si>
  <si>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</si>
  <si>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</si>
  <si>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</si>
  <si>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</si>
  <si>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</si>
  <si>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</si>
  <si>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</si>
  <si>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</si>
  <si>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</si>
  <si>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</si>
  <si>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</si>
  <si>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</si>
  <si>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</si>
  <si>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</si>
  <si>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</si>
  <si>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</si>
  <si>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</si>
  <si>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</si>
  <si>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</si>
  <si>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</si>
  <si>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</si>
  <si>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</si>
  <si>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</si>
  <si>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</si>
  <si>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</si>
  <si>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</si>
  <si>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</si>
  <si>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</si>
  <si>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</si>
  <si>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</si>
  <si>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</si>
  <si>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</si>
  <si>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</si>
  <si>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</si>
  <si>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</si>
  <si>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</si>
  <si>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</si>
  <si>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</si>
  <si>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</si>
  <si>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</si>
  <si>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</si>
  <si>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</si>
  <si>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</si>
  <si>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</si>
  <si>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</si>
  <si>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</si>
  <si>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</si>
  <si>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</si>
  <si>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</si>
  <si>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</si>
  <si>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</si>
  <si>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</si>
  <si>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</si>
  <si>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</si>
  <si>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</si>
  <si>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</si>
  <si>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</si>
  <si>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</si>
  <si>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</si>
  <si>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</si>
  <si>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</si>
  <si>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</si>
  <si>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</si>
  <si>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</si>
  <si>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</si>
  <si>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</si>
  <si>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</si>
  <si>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</si>
  <si>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</si>
  <si>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</si>
  <si>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</si>
  <si>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</si>
  <si>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</si>
  <si>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</si>
  <si>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</si>
  <si>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</si>
  <si>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</si>
  <si>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</si>
  <si>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</si>
  <si>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</si>
  <si>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</si>
  <si>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</si>
  <si>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</si>
  <si>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</si>
  <si>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</si>
  <si>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</si>
  <si>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</si>
  <si>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</si>
  <si>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</si>
  <si>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</si>
  <si>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</si>
  <si>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</si>
  <si>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</si>
  <si>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</si>
  <si>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</si>
  <si>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</si>
  <si>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</si>
  <si>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</si>
  <si>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</si>
  <si>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</si>
  <si>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</si>
  <si>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</si>
  <si>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</si>
  <si>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</si>
  <si>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</si>
  <si>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</si>
  <si>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</si>
  <si>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</si>
  <si>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</si>
  <si>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</si>
  <si>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</si>
  <si>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</si>
  <si>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</si>
  <si>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</si>
  <si>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</si>
  <si>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</si>
  <si>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</si>
  <si>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</si>
  <si>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</si>
  <si>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</si>
  <si>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</si>
  <si>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</si>
  <si>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</si>
  <si>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</si>
  <si>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</si>
  <si>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</si>
  <si>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</si>
  <si>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</si>
  <si>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</si>
  <si>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</si>
  <si>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</si>
  <si>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</si>
  <si>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</si>
  <si>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</si>
  <si>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</si>
  <si>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</si>
  <si>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</si>
  <si>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</si>
  <si>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</si>
  <si>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</si>
  <si>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</si>
  <si>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</si>
  <si>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</si>
  <si>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</si>
  <si>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</si>
  <si>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</si>
  <si>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</si>
  <si>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</si>
  <si>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</si>
  <si>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</si>
  <si>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</si>
  <si>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</si>
  <si>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</si>
  <si>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</si>
  <si>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</si>
  <si>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</si>
  <si>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</si>
  <si>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</si>
  <si>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</si>
  <si>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</si>
  <si>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</si>
  <si>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</si>
  <si>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</si>
  <si>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</si>
  <si>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</si>
  <si>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</si>
  <si>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</si>
  <si>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</si>
  <si>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</si>
  <si>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</si>
  <si>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</si>
  <si>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</si>
  <si>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</si>
  <si>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</si>
  <si>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</si>
  <si>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</si>
  <si>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</si>
  <si>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</si>
  <si>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</si>
  <si>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</si>
  <si>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</si>
  <si>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</si>
  <si>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</si>
  <si>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</si>
  <si>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</si>
  <si>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</si>
  <si>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</si>
  <si>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</si>
  <si>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</si>
  <si>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</si>
  <si>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</si>
  <si>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</si>
  <si>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</si>
  <si>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</si>
  <si>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</si>
  <si>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</si>
  <si>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</si>
  <si>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</si>
  <si>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</si>
  <si>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</si>
  <si>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</si>
  <si>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</si>
  <si>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</si>
  <si>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</si>
  <si>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</si>
  <si>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</si>
  <si>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</si>
  <si>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</si>
  <si>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</si>
  <si>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</si>
  <si>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</si>
  <si>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</si>
  <si>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</si>
  <si>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</si>
  <si>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</si>
  <si>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</si>
  <si>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</si>
  <si>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</si>
  <si>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</si>
  <si>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</si>
  <si>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</si>
  <si>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</si>
  <si>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</si>
  <si>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</si>
  <si>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</si>
  <si>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</si>
  <si>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</si>
  <si>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</si>
  <si>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</si>
  <si>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</si>
  <si>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</si>
  <si>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</si>
  <si>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</si>
  <si>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</si>
  <si>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</si>
  <si>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</si>
  <si>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</si>
  <si>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</si>
  <si>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</si>
  <si>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</si>
  <si>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</si>
  <si>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</si>
  <si>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</si>
  <si>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</si>
  <si>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</si>
  <si>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</si>
  <si>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</si>
  <si>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</si>
  <si>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</si>
  <si>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</si>
  <si>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</si>
  <si>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</si>
  <si>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</si>
  <si>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</si>
  <si>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</si>
  <si>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</si>
  <si>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</si>
  <si>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</si>
  <si>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</si>
  <si>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</si>
  <si>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</si>
  <si>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</si>
  <si>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</si>
  <si>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</si>
  <si>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</si>
  <si>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</si>
  <si>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</si>
  <si>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</si>
  <si>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</si>
  <si>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</si>
  <si>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</si>
  <si>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</si>
  <si>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</si>
  <si>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</si>
  <si>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</si>
  <si>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</si>
  <si>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</si>
  <si>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</si>
  <si>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</si>
  <si>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</si>
  <si>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</si>
  <si>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</si>
  <si>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</si>
  <si>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</si>
  <si>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</si>
  <si>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</si>
  <si>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</si>
  <si>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</si>
  <si>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</si>
  <si>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</si>
  <si>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</si>
  <si>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</si>
  <si>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</si>
  <si>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</si>
  <si>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</si>
  <si>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</si>
  <si>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</si>
  <si>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</si>
  <si>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</si>
  <si>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</si>
  <si>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</si>
  <si>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</si>
  <si>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</si>
  <si>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</si>
  <si>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</si>
  <si>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</si>
  <si>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</si>
  <si>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</si>
  <si>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</si>
  <si>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</si>
  <si>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</si>
  <si>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</si>
  <si>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</si>
  <si>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</si>
  <si>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</si>
  <si>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</si>
  <si>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</si>
  <si>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</si>
  <si>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</si>
  <si>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</si>
  <si>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</si>
  <si>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</si>
  <si>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</si>
  <si>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</si>
  <si>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</si>
  <si>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</si>
  <si>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</si>
  <si>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</si>
  <si>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</si>
  <si>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</si>
  <si>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</si>
  <si>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</si>
  <si>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</si>
  <si>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</si>
  <si>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</si>
  <si>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</si>
  <si>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</si>
  <si>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</si>
  <si>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</si>
  <si>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</si>
  <si>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</si>
  <si>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</si>
  <si>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</si>
  <si>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</si>
  <si>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</si>
  <si>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</si>
  <si>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</si>
  <si>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</si>
  <si>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</si>
  <si>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</si>
  <si>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</si>
  <si>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</si>
  <si>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</si>
  <si>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</si>
  <si>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</si>
  <si>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</si>
  <si>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</si>
  <si>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</si>
  <si>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</si>
  <si>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</si>
  <si>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</si>
  <si>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</si>
  <si>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</si>
  <si>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</si>
  <si>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</si>
  <si>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</si>
  <si>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</si>
  <si>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</si>
  <si>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</si>
  <si>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</si>
  <si>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</si>
  <si>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</si>
  <si>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</si>
  <si>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</si>
  <si>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</si>
  <si>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</si>
  <si>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</si>
  <si>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</si>
  <si>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</si>
  <si>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</si>
  <si>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</si>
  <si>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</si>
  <si>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</si>
  <si>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</si>
  <si>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</si>
  <si>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</si>
  <si>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</si>
  <si>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</si>
  <si>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</si>
  <si>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</si>
  <si>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</si>
  <si>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</si>
  <si>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</si>
  <si>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</si>
  <si>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</si>
  <si>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</si>
  <si>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</si>
  <si>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</si>
  <si>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</si>
  <si>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</si>
  <si>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</si>
  <si>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</si>
  <si>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</si>
  <si>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</si>
  <si>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</si>
  <si>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</si>
  <si>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</si>
  <si>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</si>
  <si>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</si>
  <si>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</si>
  <si>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</si>
  <si>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</si>
  <si>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</si>
  <si>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</si>
  <si>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</si>
  <si>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</si>
  <si>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</si>
  <si>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</si>
  <si>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</si>
  <si>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</si>
  <si>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</si>
  <si>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</si>
  <si>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</si>
  <si>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</si>
  <si>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</si>
  <si>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</si>
  <si>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</si>
  <si>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</si>
  <si>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</si>
  <si>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</si>
  <si>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</si>
  <si>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</si>
  <si>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</si>
  <si>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</si>
  <si>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</si>
  <si>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</si>
  <si>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</si>
  <si>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</si>
  <si>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</si>
  <si>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</si>
  <si>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</si>
  <si>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</si>
  <si>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</si>
  <si>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</si>
  <si>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</si>
  <si>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</si>
  <si>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</si>
  <si>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</si>
  <si>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</si>
  <si>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</si>
  <si>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</si>
  <si>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</si>
  <si>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</si>
  <si>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</si>
  <si>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</si>
  <si>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</si>
  <si>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</si>
  <si>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</si>
  <si>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</si>
  <si>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</si>
  <si>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</si>
  <si>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</si>
  <si>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</si>
  <si>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</si>
  <si>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</si>
  <si>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</si>
  <si>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</si>
  <si>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</si>
  <si>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</si>
  <si>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</si>
  <si>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</si>
  <si>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</si>
  <si>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</si>
  <si>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</si>
  <si>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</si>
  <si>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</si>
  <si>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</si>
  <si>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</si>
  <si>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</si>
  <si>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</si>
  <si>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</si>
  <si>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</si>
  <si>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</si>
  <si>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</si>
  <si>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</si>
  <si>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</si>
  <si>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</si>
  <si>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</si>
  <si>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</si>
  <si>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</si>
  <si>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</si>
  <si>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</si>
  <si>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</si>
  <si>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</si>
  <si>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</si>
  <si>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</si>
  <si>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</si>
  <si>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</si>
  <si>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</si>
  <si>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</si>
  <si>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</si>
  <si>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</si>
  <si>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</si>
  <si>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</si>
  <si>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</si>
  <si>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</si>
  <si>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</si>
  <si>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</si>
  <si>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</si>
  <si>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</si>
  <si>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</si>
  <si>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</si>
  <si>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</si>
  <si>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</si>
  <si>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</si>
  <si>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</si>
  <si>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</si>
  <si>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</si>
  <si>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</si>
  <si>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</si>
  <si>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</si>
  <si>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</si>
  <si>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</si>
  <si>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</si>
  <si>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</si>
  <si>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</si>
  <si>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</si>
  <si>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</si>
  <si>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</si>
  <si>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</si>
  <si>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</si>
  <si>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</si>
  <si>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</si>
  <si>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</si>
  <si>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</si>
  <si>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</si>
  <si>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</si>
  <si>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</si>
  <si>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</si>
  <si>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</si>
  <si>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</si>
  <si>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</si>
  <si>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</si>
  <si>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</si>
  <si>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</si>
  <si>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</si>
  <si>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</si>
  <si>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</si>
  <si>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</si>
  <si>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</si>
  <si>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</si>
  <si>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</si>
  <si>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</si>
  <si>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</si>
  <si>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</si>
  <si>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</si>
  <si>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</si>
  <si>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</si>
  <si>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</si>
  <si>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</si>
  <si>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</si>
  <si>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</si>
  <si>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</si>
  <si>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</si>
  <si>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</si>
  <si>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</si>
  <si>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</si>
  <si>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</si>
  <si>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</si>
  <si>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</si>
  <si>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</si>
  <si>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</si>
  <si>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</si>
  <si>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</si>
  <si>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</si>
  <si>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</si>
  <si>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</si>
  <si>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</si>
  <si>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</si>
  <si>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</si>
  <si>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</si>
  <si>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</si>
  <si>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</si>
  <si>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</si>
  <si>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</si>
  <si>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</si>
  <si>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</si>
  <si>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</si>
  <si>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</si>
  <si>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</si>
  <si>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</si>
  <si>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</si>
  <si>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</si>
  <si>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</si>
  <si>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</si>
  <si>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</si>
  <si>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</si>
  <si>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</si>
  <si>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</si>
  <si>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</si>
  <si>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</si>
  <si>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</si>
  <si>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</si>
  <si>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</si>
  <si>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</si>
  <si>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</si>
  <si>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</si>
  <si>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</si>
  <si>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</si>
  <si>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</si>
  <si>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</si>
  <si>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</si>
  <si>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</si>
  <si>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</si>
  <si>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</si>
  <si>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</si>
  <si>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</si>
  <si>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</si>
  <si>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</si>
  <si>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</si>
  <si>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</si>
  <si>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</si>
  <si>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</si>
  <si>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</si>
  <si>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</si>
  <si>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</si>
  <si>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</si>
  <si>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</si>
  <si>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</si>
  <si>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</si>
  <si>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</si>
  <si>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</si>
  <si>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</si>
  <si>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</si>
  <si>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</si>
  <si>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</si>
  <si>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</si>
  <si>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</si>
  <si>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</si>
  <si>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</si>
  <si>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</si>
  <si>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</si>
  <si>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</si>
  <si>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</si>
  <si>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</si>
  <si>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</si>
  <si>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</si>
  <si>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</si>
  <si>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</si>
  <si>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</si>
  <si>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</si>
  <si>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</si>
  <si>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</si>
  <si>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</si>
  <si>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</si>
  <si>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</si>
  <si>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</si>
  <si>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</si>
  <si>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</si>
  <si>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</si>
  <si>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</si>
  <si>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</si>
  <si>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</si>
  <si>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</si>
  <si>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</si>
  <si>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</si>
  <si>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</si>
  <si>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</si>
  <si>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</si>
  <si>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</si>
  <si>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</si>
  <si>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</si>
  <si>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</si>
  <si>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</si>
  <si>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</si>
  <si>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</si>
  <si>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</si>
  <si>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</si>
  <si>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</si>
  <si>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</si>
  <si>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</si>
  <si>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</si>
  <si>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</si>
  <si>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</si>
  <si>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</si>
  <si>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</si>
  <si>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</si>
  <si>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</si>
  <si>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</si>
  <si>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</si>
  <si>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</si>
  <si>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</si>
  <si>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</si>
  <si>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</si>
  <si>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</si>
  <si>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</si>
  <si>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</si>
  <si>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</si>
  <si>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</si>
  <si>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</si>
  <si>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</si>
  <si>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</si>
  <si>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</si>
  <si>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</si>
  <si>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</si>
  <si>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</si>
  <si>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</si>
  <si>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</si>
  <si>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</si>
  <si>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</si>
  <si>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</si>
  <si>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</si>
  <si>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</si>
  <si>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</si>
  <si>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</si>
  <si>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</si>
  <si>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</si>
  <si>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</si>
  <si>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</si>
  <si>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</si>
  <si>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</si>
  <si>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</si>
  <si>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</si>
  <si>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</si>
  <si>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</si>
  <si>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</si>
  <si>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</si>
  <si>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</si>
  <si>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</si>
  <si>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</si>
  <si>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</si>
  <si>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</si>
  <si>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</si>
  <si>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</si>
  <si>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</si>
  <si>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</si>
  <si>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</si>
  <si>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</si>
  <si>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</si>
  <si>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</si>
  <si>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</si>
  <si>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</si>
  <si>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</si>
  <si>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</si>
  <si>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</si>
  <si>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</si>
  <si>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</si>
  <si>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</si>
  <si>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</si>
  <si>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</si>
  <si>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</si>
  <si>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</si>
  <si>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</si>
  <si>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</si>
  <si>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</si>
  <si>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</si>
  <si>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</si>
  <si>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</si>
  <si>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</si>
  <si>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</si>
  <si>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</si>
  <si>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</si>
  <si>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</si>
  <si>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</si>
  <si>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</si>
  <si>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</si>
  <si>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</si>
  <si>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</si>
  <si>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</si>
  <si>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</si>
  <si>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</si>
  <si>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</si>
  <si>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</si>
  <si>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</si>
  <si>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</si>
  <si>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</si>
  <si>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</si>
  <si>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</si>
  <si>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</si>
  <si>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</si>
  <si>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</si>
  <si>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</si>
  <si>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</si>
  <si>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</si>
  <si>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</si>
  <si>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</si>
  <si>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</si>
  <si>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</si>
  <si>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</si>
  <si>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</si>
  <si>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</si>
  <si>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</si>
  <si>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</si>
  <si>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</si>
  <si>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</si>
  <si>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</si>
  <si>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</si>
  <si>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</si>
  <si>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</si>
  <si>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</si>
  <si>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</si>
  <si>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</si>
  <si>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</si>
  <si>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</si>
  <si>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</si>
  <si>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</si>
  <si>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</si>
  <si>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</si>
  <si>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</si>
  <si>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</si>
  <si>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</si>
  <si>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</si>
  <si>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</si>
  <si>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</si>
  <si>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</si>
  <si>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</si>
  <si>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</si>
  <si>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</si>
  <si>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</si>
  <si>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</si>
  <si>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</si>
  <si>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</si>
  <si>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</si>
  <si>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</si>
  <si>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</si>
  <si>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</si>
  <si>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</si>
  <si>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</si>
  <si>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</si>
  <si>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</si>
  <si>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</si>
  <si>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</si>
  <si>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</si>
  <si>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</si>
  <si>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</si>
  <si>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</si>
  <si>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</si>
  <si>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</si>
  <si>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</si>
  <si>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</si>
  <si>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</si>
  <si>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</si>
  <si>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</si>
  <si>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</si>
  <si>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</si>
  <si>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</si>
  <si>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</si>
  <si>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</si>
  <si>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</si>
  <si>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</si>
  <si>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</si>
  <si>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</si>
  <si>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</si>
  <si>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</si>
  <si>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</si>
  <si>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</si>
  <si>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</si>
  <si>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</si>
  <si>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</si>
  <si>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</si>
  <si>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</si>
  <si>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</si>
  <si>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</si>
  <si>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</si>
  <si>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</si>
  <si>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</si>
  <si>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</si>
  <si>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</si>
  <si>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</si>
  <si>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</si>
  <si>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</si>
  <si>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</si>
  <si>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</si>
  <si>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</si>
  <si>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</si>
  <si>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</si>
  <si>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</si>
  <si>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</si>
  <si>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</si>
  <si>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</si>
  <si>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</si>
  <si>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</si>
  <si>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</si>
  <si>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</si>
  <si>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</si>
  <si>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</si>
  <si>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</si>
  <si>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</si>
  <si>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</si>
  <si>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</si>
  <si>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</si>
  <si>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</si>
  <si>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</si>
  <si>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</si>
  <si>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</si>
  <si>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</si>
  <si>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</si>
  <si>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</si>
  <si>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</si>
  <si>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</si>
  <si>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</si>
  <si>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</si>
  <si>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</si>
  <si>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</si>
  <si>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</si>
  <si>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</si>
  <si>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</si>
  <si>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</si>
  <si>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</si>
  <si>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</si>
  <si>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</si>
  <si>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</si>
  <si>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</si>
  <si>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</si>
  <si>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</si>
  <si>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</si>
  <si>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</si>
  <si>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</si>
  <si>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</si>
  <si>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</si>
  <si>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</si>
  <si>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</si>
  <si>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</si>
  <si>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</si>
  <si>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</si>
  <si>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</si>
  <si>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</si>
  <si>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</si>
  <si>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</si>
  <si>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</si>
  <si>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</si>
  <si>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</si>
  <si>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</si>
  <si>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</si>
  <si>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</si>
  <si>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</si>
  <si>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</si>
  <si>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</si>
  <si>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</si>
  <si>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</si>
  <si>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</si>
  <si>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</si>
  <si>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</si>
  <si>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</si>
  <si>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</si>
  <si>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</si>
  <si>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</si>
  <si>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</si>
  <si>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</si>
  <si>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</si>
  <si>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</si>
  <si>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</si>
  <si>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</si>
  <si>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</si>
  <si>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</si>
  <si>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</si>
  <si>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</si>
  <si>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</si>
  <si>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</si>
  <si>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</si>
  <si>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</si>
  <si>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</si>
  <si>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</si>
  <si>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</si>
  <si>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</si>
  <si>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</si>
  <si>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</si>
  <si>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</si>
  <si>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</si>
  <si>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</si>
  <si>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</si>
  <si>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</si>
  <si>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</si>
  <si>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</si>
  <si>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</si>
  <si>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</si>
  <si>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</si>
  <si>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</si>
  <si>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</si>
  <si>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</si>
  <si>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</si>
  <si>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</si>
  <si>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</si>
  <si>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</si>
  <si>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</si>
  <si>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</si>
  <si>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</si>
  <si>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</si>
  <si>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</si>
  <si>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</si>
  <si>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</si>
  <si>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</si>
  <si>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</si>
  <si>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</si>
  <si>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</si>
  <si>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</si>
  <si>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</si>
  <si>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</si>
  <si>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</si>
  <si>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</si>
  <si>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</si>
  <si>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</si>
  <si>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</si>
  <si>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</si>
  <si>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</si>
  <si>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</si>
  <si>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</si>
  <si>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</si>
  <si>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</si>
  <si>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</si>
  <si>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</si>
  <si>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</si>
  <si>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</si>
  <si>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</si>
  <si>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</si>
  <si>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</si>
  <si>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</si>
  <si>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</si>
  <si>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</si>
  <si>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</si>
  <si>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</si>
  <si>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</si>
  <si>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</si>
  <si>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</si>
  <si>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</si>
  <si>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</si>
  <si>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</si>
  <si>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</si>
  <si>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</si>
  <si>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</si>
  <si>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</si>
  <si>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</si>
  <si>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</si>
  <si>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</si>
  <si>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</si>
  <si>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</si>
  <si>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</si>
  <si>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</si>
  <si>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</si>
  <si>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</si>
  <si>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</si>
  <si>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</si>
  <si>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</si>
  <si>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</si>
  <si>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</si>
  <si>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</si>
  <si>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</si>
  <si>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</si>
  <si>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</si>
  <si>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</si>
  <si>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</si>
  <si>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</si>
  <si>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</si>
  <si>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</si>
  <si>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</si>
  <si>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</si>
  <si>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</si>
  <si>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</si>
  <si>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</si>
  <si>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</si>
  <si>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</si>
  <si>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</si>
  <si>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</si>
  <si>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</si>
  <si>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</si>
  <si>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</si>
  <si>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</si>
  <si>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</si>
  <si>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</si>
  <si>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</si>
  <si>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</si>
  <si>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</si>
  <si>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</si>
  <si>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</si>
  <si>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</si>
  <si>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</si>
  <si>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</si>
  <si>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</si>
  <si>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</si>
  <si>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</si>
  <si>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</si>
  <si>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</si>
  <si>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</si>
  <si>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</si>
  <si>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</si>
  <si>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</si>
  <si>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</si>
  <si>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</si>
  <si>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</si>
  <si>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</si>
  <si>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</si>
  <si>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</si>
  <si>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</si>
  <si>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</si>
  <si>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</si>
  <si>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</si>
  <si>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</si>
  <si>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</si>
  <si>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</si>
  <si>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</si>
  <si>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</si>
  <si>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</si>
  <si>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</si>
  <si>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</si>
  <si>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</si>
  <si>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</si>
  <si>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</si>
  <si>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</si>
  <si>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</si>
  <si>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</si>
  <si>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</si>
  <si>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</si>
  <si>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</si>
  <si>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</si>
  <si>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</si>
  <si>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</si>
  <si>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</si>
  <si>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</si>
  <si>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</si>
  <si>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</si>
  <si>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</si>
  <si>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</si>
  <si>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</si>
  <si>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</si>
  <si>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</si>
  <si>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</si>
  <si>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</si>
  <si>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</si>
  <si>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</si>
  <si>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</si>
  <si>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</si>
  <si>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</si>
  <si>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</si>
  <si>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</si>
  <si>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</si>
  <si>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</si>
  <si>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</si>
  <si>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</si>
  <si>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</si>
  <si>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</si>
  <si>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</si>
  <si>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</si>
  <si>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</si>
  <si>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</si>
  <si>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</si>
  <si>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</si>
  <si>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</si>
  <si>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</si>
  <si>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</si>
  <si>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</si>
  <si>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</si>
  <si>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</si>
  <si>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</si>
  <si>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</si>
  <si>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</si>
  <si>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</si>
  <si>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</si>
  <si>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</si>
  <si>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</si>
  <si>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</si>
  <si>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</si>
  <si>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</si>
  <si>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</si>
  <si>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</si>
  <si>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</si>
  <si>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</si>
  <si>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</si>
  <si>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</si>
  <si>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</si>
  <si>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</si>
  <si>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</si>
  <si>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</si>
  <si>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</si>
  <si>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</si>
  <si>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</si>
  <si>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</si>
  <si>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</si>
  <si>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</si>
  <si>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</si>
  <si>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</si>
  <si>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</si>
  <si>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</si>
  <si>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</si>
  <si>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</si>
  <si>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</si>
  <si>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</si>
  <si>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</si>
  <si>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</si>
  <si>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</si>
  <si>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</si>
  <si>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</si>
  <si>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</si>
  <si>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</si>
  <si>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</si>
  <si>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</si>
  <si>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</si>
  <si>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</si>
  <si>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</si>
  <si>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</si>
  <si>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</si>
  <si>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</si>
  <si>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</si>
  <si>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</si>
  <si>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</si>
  <si>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</si>
  <si>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</si>
  <si>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</si>
  <si>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</si>
  <si>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</si>
  <si>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</si>
  <si>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</si>
  <si>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</si>
  <si>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</si>
  <si>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</si>
  <si>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</si>
  <si>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</si>
  <si>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</si>
  <si>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</si>
  <si>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</si>
  <si>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</si>
  <si>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</si>
  <si>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</si>
  <si>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</si>
  <si>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</si>
  <si>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</si>
  <si>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</si>
  <si>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</si>
  <si>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</si>
  <si>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</si>
  <si>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</si>
  <si>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</si>
  <si>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</si>
  <si>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</si>
  <si>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</si>
  <si>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</si>
  <si>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</si>
  <si>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</si>
  <si>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</si>
  <si>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</si>
  <si>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</si>
  <si>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</si>
  <si>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</si>
  <si>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</si>
  <si>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</si>
  <si>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</si>
  <si>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</si>
  <si>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</si>
  <si>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</si>
  <si>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</si>
  <si>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</si>
  <si>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</si>
  <si>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</si>
  <si>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</si>
  <si>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</si>
  <si>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</si>
  <si>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</si>
  <si>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</si>
  <si>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</si>
  <si>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</si>
  <si>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</si>
  <si>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</si>
  <si>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</si>
  <si>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</si>
  <si>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</si>
  <si>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</si>
  <si>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</si>
  <si>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</si>
  <si>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</si>
  <si>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</si>
  <si>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</si>
  <si>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</si>
  <si>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</si>
  <si>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</si>
  <si>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</si>
  <si>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</si>
  <si>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</si>
  <si>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</si>
  <si>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</si>
  <si>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</si>
  <si>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</si>
  <si>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</si>
  <si>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</si>
  <si>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</si>
  <si>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</si>
  <si>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</si>
  <si>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</si>
  <si>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</si>
  <si>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</si>
  <si>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</si>
  <si>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</si>
  <si>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</si>
  <si>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</si>
  <si>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</si>
  <si>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</si>
  <si>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</si>
  <si>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</si>
  <si>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</si>
  <si>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</si>
  <si>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</si>
  <si>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</si>
  <si>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</si>
  <si>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</si>
  <si>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</si>
  <si>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</si>
  <si>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</si>
  <si>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</si>
  <si>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</si>
  <si>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</si>
  <si>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</si>
  <si>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</si>
  <si>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</si>
  <si>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</si>
  <si>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</si>
  <si>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</si>
  <si>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</si>
  <si>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</si>
  <si>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</si>
  <si>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</si>
  <si>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</si>
  <si>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</si>
  <si>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</si>
  <si>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</si>
  <si>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</si>
  <si>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</si>
  <si>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</si>
  <si>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</si>
  <si>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</si>
  <si>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</si>
  <si>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</si>
  <si>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</si>
  <si>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</si>
  <si>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</si>
  <si>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</si>
  <si>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</si>
  <si>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</si>
  <si>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</si>
  <si>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</si>
  <si>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</si>
  <si>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</si>
  <si>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</si>
  <si>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</si>
  <si>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</si>
  <si>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</si>
  <si>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</si>
  <si>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</si>
  <si>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</si>
  <si>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</si>
  <si>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</si>
  <si>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</si>
  <si>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</si>
  <si>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</si>
  <si>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</si>
  <si>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</si>
  <si>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</si>
  <si>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</si>
  <si>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</si>
  <si>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</si>
  <si>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</si>
  <si>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</si>
  <si>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</si>
  <si>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</si>
  <si>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</si>
  <si>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</si>
  <si>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</si>
  <si>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</si>
  <si>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</si>
  <si>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</si>
  <si>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</si>
  <si>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</si>
  <si>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</si>
  <si>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</si>
  <si>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</si>
  <si>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</si>
  <si>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</si>
  <si>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</si>
  <si>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</si>
  <si>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</si>
  <si>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</si>
  <si>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</si>
  <si>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</si>
  <si>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</si>
  <si>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</si>
  <si>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</si>
  <si>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</si>
  <si>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</si>
  <si>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</si>
  <si>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</si>
  <si>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</si>
  <si>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</si>
  <si>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</si>
  <si>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</si>
  <si>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</si>
  <si>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</si>
  <si>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</si>
  <si>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</si>
  <si>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</si>
  <si>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</si>
  <si>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</si>
  <si>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</si>
  <si>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</si>
  <si>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</si>
  <si>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</si>
  <si>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</si>
  <si>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</si>
  <si>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</si>
  <si>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</si>
  <si>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</si>
  <si>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</si>
  <si>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</si>
  <si>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</si>
  <si>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</si>
  <si>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</si>
  <si>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</si>
  <si>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</si>
  <si>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</si>
  <si>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</si>
  <si>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</si>
  <si>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</si>
  <si>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</si>
  <si>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</si>
  <si>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</si>
  <si>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</si>
  <si>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</si>
  <si>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</si>
  <si>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</si>
  <si>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</si>
  <si>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</si>
  <si>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</si>
  <si>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</si>
  <si>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</si>
  <si>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</si>
  <si>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</si>
  <si>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</si>
  <si>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</si>
  <si>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</si>
  <si>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</si>
  <si>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</si>
  <si>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</si>
  <si>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</si>
  <si>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</si>
  <si>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</si>
  <si>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</si>
  <si>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</si>
  <si>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</si>
  <si>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</si>
  <si>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</si>
  <si>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</si>
  <si>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</si>
  <si>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</si>
  <si>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</si>
  <si>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</si>
  <si>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</si>
  <si>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</si>
  <si>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</si>
  <si>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</si>
  <si>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</si>
  <si>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</si>
  <si>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</si>
  <si>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</si>
  <si>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</si>
  <si>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</si>
  <si>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</si>
  <si>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</si>
  <si>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</si>
  <si>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</si>
  <si>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</si>
  <si>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</si>
  <si>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</si>
  <si>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</si>
  <si>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</si>
  <si>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</si>
  <si>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</si>
  <si>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</si>
  <si>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</si>
  <si>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</si>
  <si>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</si>
  <si>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</si>
  <si>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</si>
  <si>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</si>
  <si>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</si>
  <si>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</si>
  <si>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</si>
  <si>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</si>
  <si>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</si>
  <si>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</si>
  <si>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</si>
  <si>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</si>
  <si>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</si>
  <si>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</si>
  <si>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</si>
  <si>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</si>
  <si>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</si>
  <si>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</si>
  <si>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</si>
  <si>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</si>
  <si>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</si>
  <si>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</si>
  <si>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</si>
  <si>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</si>
  <si>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</si>
  <si>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</si>
  <si>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</si>
  <si>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</si>
  <si>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</si>
  <si>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</si>
  <si>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</si>
  <si>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</si>
  <si>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</si>
  <si>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</si>
  <si>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</si>
  <si>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</si>
  <si>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</si>
  <si>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</si>
  <si>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</si>
  <si>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</si>
  <si>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</si>
  <si>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</si>
  <si>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</si>
  <si>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</si>
  <si>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</si>
  <si>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</si>
  <si>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</si>
  <si>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</si>
  <si>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</si>
  <si>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</si>
  <si>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</si>
  <si>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</si>
  <si>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</si>
  <si>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</si>
  <si>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</si>
  <si>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</si>
  <si>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</si>
  <si>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</si>
  <si>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</si>
  <si>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</si>
  <si>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</si>
  <si>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</si>
  <si>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</si>
  <si>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</si>
  <si>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</si>
  <si>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</si>
  <si>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</si>
  <si>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</si>
  <si>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</si>
  <si>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</si>
  <si>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</si>
  <si>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</si>
  <si>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</si>
  <si>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</si>
  <si>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</si>
  <si>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</si>
  <si>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</si>
  <si>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</si>
  <si>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</si>
  <si>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</si>
  <si>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</si>
  <si>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</si>
  <si>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</si>
  <si>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</si>
  <si>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</si>
  <si>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</si>
  <si>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</si>
  <si>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</si>
  <si>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</si>
  <si>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</si>
  <si>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</si>
  <si>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</si>
  <si>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</si>
  <si>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</si>
  <si>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</si>
  <si>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</si>
  <si>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</si>
  <si>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</si>
  <si>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</si>
  <si>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</si>
  <si>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</si>
  <si>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</si>
  <si>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</si>
  <si>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</si>
  <si>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</si>
  <si>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</si>
  <si>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</si>
  <si>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</si>
  <si>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</si>
  <si>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</si>
  <si>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</si>
  <si>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</si>
  <si>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</si>
  <si>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</si>
  <si>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</si>
  <si>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</si>
  <si>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</si>
  <si>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</si>
  <si>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</si>
  <si>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</si>
  <si>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</si>
  <si>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</si>
  <si>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</si>
  <si>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</si>
  <si>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</si>
  <si>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</si>
  <si>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</si>
  <si>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</si>
  <si>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</si>
  <si>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</si>
  <si>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</si>
  <si>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</si>
  <si>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</si>
  <si>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</si>
  <si>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</si>
  <si>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</si>
  <si>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</si>
  <si>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</si>
  <si>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</si>
  <si>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</si>
  <si>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</si>
  <si>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</si>
  <si>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</si>
  <si>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</si>
  <si>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</si>
  <si>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</si>
  <si>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</si>
  <si>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</si>
  <si>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</si>
  <si>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</si>
  <si>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</si>
  <si>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</si>
  <si>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</si>
  <si>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</si>
  <si>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</si>
  <si>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</si>
  <si>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</si>
  <si>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</si>
  <si>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</si>
  <si>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</si>
  <si>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</si>
  <si>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</si>
  <si>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</si>
  <si>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</si>
  <si>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</si>
  <si>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</si>
  <si>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</si>
  <si>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</si>
  <si>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</si>
  <si>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</si>
  <si>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</si>
  <si>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</si>
  <si>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</si>
  <si>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</si>
  <si>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</si>
  <si>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</si>
  <si>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</si>
  <si>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</si>
  <si>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</si>
  <si>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</si>
  <si>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</si>
  <si>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</si>
  <si>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</si>
  <si>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</si>
  <si>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</si>
  <si>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</si>
  <si>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</si>
  <si>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</si>
  <si>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</si>
  <si>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</si>
  <si>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</si>
  <si>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</si>
  <si>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</si>
  <si>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</si>
  <si>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</si>
  <si>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</si>
  <si>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</si>
  <si>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</si>
  <si>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</si>
  <si>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</si>
  <si>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</si>
  <si>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</si>
  <si>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</si>
  <si>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</si>
  <si>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</si>
  <si>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</si>
  <si>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</si>
  <si>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</si>
  <si>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</si>
  <si>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</si>
  <si>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</si>
  <si>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</si>
  <si>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</si>
  <si>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</si>
  <si>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</si>
  <si>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</si>
  <si>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</si>
  <si>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</si>
  <si>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</si>
  <si>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</si>
  <si>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</si>
  <si>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</si>
  <si>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</si>
  <si>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</si>
  <si>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</si>
  <si>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</si>
  <si>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</si>
  <si>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</si>
  <si>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</si>
  <si>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</si>
  <si>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</si>
  <si>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</si>
  <si>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</si>
  <si>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</si>
  <si>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</si>
  <si>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</si>
  <si>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</si>
  <si>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</si>
  <si>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</si>
  <si>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</si>
  <si>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</si>
  <si>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</si>
  <si>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</si>
  <si>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</si>
  <si>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</si>
  <si>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</si>
  <si>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</si>
  <si>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</si>
  <si>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</si>
  <si>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</si>
  <si>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</si>
  <si>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</si>
  <si>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</si>
  <si>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</si>
  <si>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</si>
  <si>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</si>
  <si>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</si>
  <si>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</si>
  <si>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</si>
  <si>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</si>
  <si>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</si>
  <si>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</si>
  <si>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</si>
  <si>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</si>
  <si>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</si>
  <si>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</si>
  <si>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</si>
  <si>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</si>
  <si>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</si>
  <si>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</si>
  <si>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</si>
  <si>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</si>
  <si>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</si>
  <si>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</si>
  <si>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</si>
  <si>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</si>
  <si>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</si>
  <si>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</si>
  <si>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</si>
  <si>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</si>
  <si>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</si>
  <si>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</si>
  <si>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</si>
  <si>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</si>
  <si>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</si>
  <si>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</si>
  <si>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</si>
  <si>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</si>
  <si>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</si>
  <si>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</si>
  <si>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</si>
  <si>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</si>
  <si>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</si>
  <si>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</si>
  <si>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</si>
  <si>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</si>
  <si>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</si>
  <si>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</si>
  <si>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</si>
  <si>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</si>
  <si>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</si>
  <si>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</si>
  <si>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</si>
  <si>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</si>
  <si>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</si>
  <si>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</si>
  <si>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</si>
  <si>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</si>
  <si>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</si>
  <si>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</si>
  <si>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</si>
  <si>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</si>
  <si>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</si>
  <si>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</si>
  <si>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</si>
  <si>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</si>
  <si>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</si>
  <si>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</si>
  <si>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</si>
  <si>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</si>
  <si>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</si>
  <si>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</si>
  <si>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</si>
  <si>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</si>
  <si>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</si>
  <si>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</si>
  <si>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</si>
  <si>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</si>
  <si>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</si>
  <si>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</si>
  <si>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</si>
  <si>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</si>
  <si>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</si>
  <si>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</si>
  <si>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</si>
  <si>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</si>
  <si>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</si>
  <si>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</si>
  <si>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</si>
  <si>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</si>
  <si>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</si>
  <si>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</si>
  <si>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</si>
  <si>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</si>
  <si>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</si>
  <si>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</si>
  <si>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</si>
  <si>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</si>
  <si>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</si>
  <si>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</si>
  <si>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</si>
  <si>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</si>
  <si>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</si>
  <si>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</si>
  <si>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</si>
  <si>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</si>
  <si>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</si>
  <si>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</si>
  <si>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</si>
  <si>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</si>
  <si>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</si>
  <si>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</si>
  <si>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</si>
  <si>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</si>
  <si>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</si>
  <si>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</si>
  <si>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</si>
  <si>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</si>
  <si>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</si>
  <si>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</si>
  <si>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</si>
  <si>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</si>
  <si>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</si>
  <si>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</si>
  <si>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</si>
  <si>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</si>
  <si>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</si>
  <si>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</si>
  <si>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</si>
  <si>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</si>
  <si>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</si>
  <si>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</si>
  <si>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</si>
  <si>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</si>
  <si>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</si>
  <si>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</si>
  <si>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</si>
  <si>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</si>
  <si>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</si>
  <si>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</si>
  <si>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</si>
  <si>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</si>
  <si>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</si>
  <si>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</si>
  <si>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</si>
  <si>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</si>
  <si>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</si>
  <si>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</si>
  <si>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</si>
  <si>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</si>
  <si>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</si>
  <si>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</si>
  <si>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</si>
  <si>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</si>
  <si>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</si>
  <si>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</si>
  <si>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</si>
  <si>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</si>
  <si>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</si>
  <si>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</si>
  <si>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</si>
  <si>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</si>
  <si>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</si>
  <si>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</si>
  <si>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</si>
  <si>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</si>
  <si>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</si>
  <si>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</si>
  <si>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</si>
  <si>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</si>
  <si>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</si>
  <si>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</si>
  <si>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</si>
  <si>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</si>
  <si>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</si>
  <si>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</si>
  <si>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</si>
  <si>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</si>
  <si>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</si>
  <si>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</si>
  <si>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</si>
  <si>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</si>
  <si>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</si>
  <si>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</si>
  <si>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</si>
  <si>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</si>
  <si>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</si>
  <si>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</si>
  <si>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</si>
  <si>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</si>
  <si>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</si>
  <si>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</si>
  <si>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</si>
  <si>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</si>
  <si>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</si>
  <si>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</si>
  <si>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</si>
  <si>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</si>
  <si>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</si>
  <si>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</si>
  <si>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</si>
  <si>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</si>
  <si>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</si>
  <si>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</si>
  <si>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</si>
  <si>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</si>
  <si>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</si>
  <si>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</si>
  <si>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</si>
  <si>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</si>
  <si>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</si>
  <si>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</si>
  <si>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</si>
  <si>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</si>
  <si>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</si>
  <si>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</si>
  <si>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</si>
  <si>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</si>
  <si>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</si>
  <si>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</si>
  <si>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</si>
  <si>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</si>
  <si>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</si>
  <si>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</si>
  <si>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</si>
  <si>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</si>
  <si>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</si>
  <si>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</si>
  <si>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</si>
  <si>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</si>
  <si>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</si>
  <si>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</si>
  <si>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</si>
  <si>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</si>
  <si>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</si>
  <si>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</si>
  <si>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</si>
  <si>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</si>
  <si>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</si>
  <si>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</si>
  <si>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</si>
  <si>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</si>
  <si>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</si>
  <si>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</si>
  <si>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</si>
  <si>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</si>
  <si>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</si>
  <si>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</si>
  <si>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</si>
  <si>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</si>
  <si>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</si>
  <si>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</si>
  <si>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</si>
  <si>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</si>
  <si>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</si>
  <si>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</si>
  <si>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</si>
  <si>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</si>
  <si>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</si>
  <si>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</si>
  <si>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</si>
  <si>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</si>
  <si>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</si>
  <si>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</si>
  <si>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</si>
  <si>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</si>
  <si>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</si>
  <si>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</si>
  <si>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</si>
  <si>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</si>
  <si>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</si>
  <si>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</si>
  <si>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</si>
  <si>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</si>
  <si>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</si>
  <si>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</si>
  <si>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</si>
  <si>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</si>
  <si>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</si>
  <si>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</si>
  <si>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</si>
  <si>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</si>
  <si>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</si>
  <si>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</si>
  <si>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</si>
  <si>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</si>
  <si>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</si>
  <si>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</si>
  <si>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</si>
  <si>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</si>
  <si>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</si>
  <si>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</si>
  <si>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</si>
  <si>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</si>
  <si>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</si>
  <si>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</si>
  <si>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</si>
  <si>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</si>
  <si>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</si>
  <si>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</si>
  <si>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</si>
  <si>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</si>
  <si>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</si>
  <si>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</si>
  <si>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</si>
  <si>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</si>
  <si>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</si>
  <si>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</si>
  <si>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</si>
  <si>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</si>
  <si>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</si>
  <si>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</si>
  <si>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</si>
  <si>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</si>
  <si>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</si>
  <si>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</si>
  <si>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</si>
  <si>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</si>
  <si>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</si>
  <si>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</si>
  <si>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</si>
  <si>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</si>
  <si>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</si>
  <si>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</si>
  <si>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</si>
  <si>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</si>
  <si>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</si>
  <si>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</si>
  <si>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</si>
  <si>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</si>
  <si>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</si>
  <si>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</si>
  <si>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</si>
  <si>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</si>
  <si>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</si>
  <si>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</si>
  <si>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</si>
  <si>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</si>
  <si>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</si>
  <si>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</si>
  <si>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</si>
  <si>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</si>
  <si>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</si>
  <si>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</si>
  <si>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</si>
  <si>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</si>
  <si>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</si>
  <si>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</si>
  <si>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</si>
  <si>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</si>
  <si>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</si>
  <si>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</si>
  <si>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</si>
  <si>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</si>
  <si>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</si>
  <si>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</si>
  <si>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</si>
  <si>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</si>
  <si>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</si>
  <si>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</si>
  <si>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</si>
  <si>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</si>
  <si>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</si>
  <si>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</si>
  <si>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</si>
  <si>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</si>
  <si>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</si>
  <si>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</si>
  <si>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</si>
  <si>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</si>
  <si>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</si>
  <si>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</si>
  <si>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</si>
  <si>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</si>
  <si>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</si>
  <si>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</si>
  <si>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</si>
  <si>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</si>
  <si>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</si>
  <si>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</si>
  <si>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</si>
  <si>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</si>
  <si>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</si>
  <si>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</si>
  <si>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</si>
  <si>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</si>
  <si>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</si>
  <si>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</si>
  <si>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</si>
  <si>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</si>
  <si>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</si>
  <si>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</si>
  <si>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</si>
  <si>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</si>
  <si>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</si>
  <si>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</si>
  <si>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</si>
  <si>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</si>
  <si>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</si>
  <si>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</si>
  <si>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</si>
  <si>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</si>
  <si>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</si>
  <si>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</si>
  <si>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</si>
  <si>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</si>
  <si>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</si>
  <si>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</si>
  <si>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</si>
  <si>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</si>
  <si>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</si>
  <si>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</si>
  <si>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</si>
  <si>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</si>
  <si>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</si>
  <si>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</si>
  <si>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</si>
  <si>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</si>
  <si>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</si>
  <si>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</si>
  <si>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</si>
  <si>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</si>
  <si>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</si>
  <si>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</si>
  <si>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</si>
  <si>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</si>
  <si>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</si>
  <si>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</si>
  <si>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</si>
  <si>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</si>
  <si>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</si>
  <si>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</si>
  <si>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</si>
  <si>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</si>
  <si>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</si>
  <si>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</si>
  <si>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</si>
  <si>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</si>
  <si>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</si>
  <si>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</si>
  <si>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</si>
  <si>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</si>
  <si>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</si>
  <si>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</si>
  <si>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</si>
  <si>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</si>
  <si>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</si>
  <si>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</si>
  <si>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</si>
  <si>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</si>
  <si>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</si>
  <si>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</si>
  <si>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</si>
  <si>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</si>
  <si>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</si>
  <si>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</si>
  <si>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</si>
  <si>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</si>
  <si>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</si>
  <si>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</si>
  <si>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</si>
  <si>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</si>
  <si>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</si>
  <si>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</si>
  <si>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</si>
  <si>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</si>
  <si>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</si>
  <si>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</si>
  <si>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</si>
  <si>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</si>
  <si>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</si>
  <si>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</si>
  <si>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</si>
  <si>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</si>
  <si>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</si>
  <si>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</si>
  <si>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</si>
  <si>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</si>
  <si>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</si>
  <si>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</si>
  <si>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</si>
  <si>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</si>
  <si>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</si>
  <si>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</si>
  <si>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</si>
  <si>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</si>
  <si>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</si>
  <si>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</si>
  <si>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</si>
  <si>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</si>
  <si>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</si>
  <si>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</si>
  <si>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</si>
  <si>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</si>
  <si>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</si>
  <si>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</si>
  <si>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</si>
  <si>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</si>
  <si>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</si>
  <si>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</si>
  <si>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</si>
  <si>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</si>
  <si>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</si>
  <si>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</si>
  <si>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</si>
  <si>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</si>
  <si>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</si>
  <si>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</si>
  <si>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</si>
  <si>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</si>
  <si>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</si>
  <si>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</si>
  <si>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</si>
  <si>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</si>
  <si>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</si>
  <si>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</si>
  <si>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</si>
  <si>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</si>
  <si>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</si>
  <si>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</si>
  <si>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</si>
  <si>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</si>
  <si>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</si>
  <si>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</si>
  <si>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</si>
  <si>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</si>
  <si>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</si>
  <si>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</si>
  <si>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</si>
  <si>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</si>
  <si>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</si>
  <si>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</si>
  <si>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</si>
  <si>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</si>
  <si>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</si>
  <si>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</si>
  <si>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</si>
  <si>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</si>
  <si>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</si>
  <si>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</si>
  <si>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</si>
  <si>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</si>
  <si>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</si>
  <si>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</si>
  <si>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</si>
  <si>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</si>
  <si>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</si>
  <si>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</si>
  <si>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</si>
  <si>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</si>
  <si>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</si>
  <si>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</si>
  <si>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</si>
  <si>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</si>
  <si>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</si>
  <si>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</si>
  <si>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</si>
  <si>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</si>
  <si>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</si>
  <si>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</si>
  <si>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</si>
  <si>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</si>
  <si>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</si>
  <si>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</si>
  <si>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</si>
  <si>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</si>
  <si>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</si>
  <si>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</si>
  <si>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</si>
  <si>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</si>
  <si>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</si>
  <si>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</si>
  <si>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</si>
  <si>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</si>
  <si>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</si>
  <si>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</si>
  <si>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</si>
  <si>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</si>
  <si>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</si>
  <si>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</si>
  <si>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</si>
  <si>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</si>
  <si>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</si>
  <si>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</si>
  <si>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</si>
  <si>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</si>
  <si>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</si>
  <si>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</si>
  <si>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</si>
  <si>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</si>
  <si>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</si>
  <si>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</si>
  <si>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</si>
  <si>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</si>
  <si>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</si>
  <si>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</si>
  <si>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</si>
  <si>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</si>
  <si>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</si>
  <si>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</si>
  <si>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</si>
  <si>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</si>
  <si>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</si>
  <si>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</si>
  <si>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</si>
  <si>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</si>
  <si>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</si>
  <si>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</si>
  <si>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</si>
  <si>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</si>
  <si>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</si>
  <si>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</si>
  <si>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</si>
  <si>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</si>
  <si>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</si>
  <si>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</si>
  <si>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</si>
  <si>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</si>
  <si>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</si>
  <si>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</si>
  <si>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</si>
  <si>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</si>
  <si>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</si>
  <si>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</si>
  <si>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</si>
  <si>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</si>
  <si>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</si>
  <si>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</si>
  <si>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</si>
  <si>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</si>
  <si>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</si>
  <si>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</si>
  <si>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</si>
  <si>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</si>
  <si>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</si>
  <si>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</si>
  <si>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</si>
  <si>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</si>
  <si>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</si>
  <si>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</si>
  <si>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</si>
  <si>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</si>
  <si>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</si>
  <si>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</si>
  <si>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</si>
  <si>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</si>
  <si>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</si>
  <si>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</si>
  <si>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</si>
  <si>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</si>
  <si>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</si>
  <si>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</si>
  <si>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</si>
  <si>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</si>
  <si>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</si>
  <si>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</si>
  <si>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</si>
  <si>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</si>
  <si>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</si>
  <si>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</si>
  <si>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</si>
  <si>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</si>
  <si>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</si>
  <si>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</si>
  <si>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</si>
  <si>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</si>
  <si>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</si>
  <si>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</si>
  <si>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</si>
  <si>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</si>
  <si>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</si>
  <si>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</si>
  <si>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</si>
  <si>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</si>
  <si>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</si>
  <si>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</si>
  <si>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</si>
  <si>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</si>
  <si>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</si>
  <si>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</si>
  <si>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</si>
  <si>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</si>
  <si>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</si>
  <si>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</si>
  <si>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</si>
  <si>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</si>
  <si>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</si>
  <si>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</si>
  <si>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</si>
  <si>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</si>
  <si>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</si>
  <si>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</si>
  <si>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</si>
  <si>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</si>
  <si>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</si>
  <si>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</si>
  <si>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</si>
  <si>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</si>
  <si>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</si>
  <si>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</si>
  <si>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</si>
  <si>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</si>
  <si>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</si>
  <si>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</si>
  <si>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</si>
  <si>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</si>
  <si>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</si>
  <si>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</si>
  <si>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</si>
  <si>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</si>
  <si>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</si>
  <si>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</si>
  <si>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</si>
  <si>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</si>
  <si>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</si>
  <si>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</si>
  <si>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</si>
  <si>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</si>
  <si>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</si>
  <si>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</si>
  <si>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</si>
  <si>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</si>
  <si>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</si>
  <si>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</si>
  <si>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</si>
  <si>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</si>
  <si>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</si>
  <si>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</si>
  <si>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</si>
  <si>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</si>
  <si>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</si>
  <si>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</si>
  <si>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</si>
  <si>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</si>
  <si>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</si>
  <si>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</si>
  <si>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</si>
  <si>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</si>
  <si>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</si>
  <si>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</si>
  <si>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</si>
  <si>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</si>
  <si>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</si>
  <si>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</si>
  <si>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</si>
  <si>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</si>
  <si>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</si>
  <si>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</si>
  <si>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</si>
  <si>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</si>
  <si>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</si>
  <si>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</si>
  <si>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</si>
  <si>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</si>
  <si>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</si>
  <si>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</si>
  <si>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</si>
  <si>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</si>
  <si>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</si>
  <si>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</si>
  <si>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</si>
  <si>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</si>
  <si>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</si>
  <si>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</si>
  <si>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</si>
  <si>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</si>
  <si>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</si>
  <si>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</si>
  <si>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</si>
  <si>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</si>
  <si>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</si>
  <si>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</si>
  <si>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</si>
  <si>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</si>
  <si>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</si>
  <si>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</si>
  <si>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</si>
  <si>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</si>
  <si>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</si>
  <si>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</si>
  <si>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</si>
  <si>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</si>
  <si>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</si>
  <si>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</si>
  <si>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</si>
  <si>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</si>
  <si>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</si>
  <si>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</si>
  <si>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</si>
  <si>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</si>
  <si>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</si>
  <si>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</si>
  <si>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</si>
  <si>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</si>
  <si>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</si>
  <si>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</si>
  <si>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</si>
  <si>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</si>
  <si>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</si>
  <si>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</si>
  <si>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</si>
  <si>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</si>
  <si>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</si>
  <si>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</si>
  <si>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</si>
  <si>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</si>
  <si>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</si>
  <si>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</si>
  <si>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</si>
  <si>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</si>
  <si>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</si>
  <si>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</si>
  <si>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</si>
  <si>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</si>
  <si>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</si>
  <si>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</si>
  <si>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</si>
  <si>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</si>
  <si>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</si>
  <si>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</si>
  <si>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</si>
  <si>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</si>
  <si>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</si>
  <si>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</si>
  <si>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</si>
  <si>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</si>
  <si>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</si>
  <si>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</si>
  <si>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</si>
  <si>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</si>
  <si>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</si>
  <si>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</si>
  <si>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</si>
  <si>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</si>
  <si>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</si>
  <si>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</si>
  <si>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</si>
  <si>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</si>
  <si>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</si>
  <si>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</si>
  <si>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</si>
  <si>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</si>
  <si>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</si>
  <si>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</si>
  <si>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</si>
  <si>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</si>
  <si>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</si>
  <si>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</si>
  <si>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</si>
  <si>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</si>
  <si>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</si>
  <si>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</si>
  <si>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</si>
  <si>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</si>
  <si>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</si>
  <si>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</si>
  <si>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</si>
  <si>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</si>
  <si>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</si>
  <si>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</si>
  <si>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</si>
  <si>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</si>
  <si>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</si>
  <si>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</si>
  <si>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</si>
  <si>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</si>
  <si>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</si>
  <si>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</si>
  <si>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</si>
  <si>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</si>
  <si>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</si>
  <si>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</si>
  <si>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</si>
  <si>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</si>
  <si>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</si>
  <si>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</si>
  <si>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</si>
  <si>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</si>
  <si>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</si>
  <si>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</si>
  <si>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</si>
  <si>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</si>
  <si>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</si>
  <si>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</si>
  <si>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</si>
  <si>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</si>
  <si>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</si>
  <si>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</si>
  <si>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</si>
  <si>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</si>
  <si>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</si>
  <si>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</si>
  <si>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</si>
  <si>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</si>
  <si>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</si>
  <si>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</si>
  <si>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</si>
  <si>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</si>
  <si>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</si>
  <si>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</si>
  <si>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</si>
  <si>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</si>
  <si>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</si>
  <si>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</si>
  <si>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</si>
  <si>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</si>
  <si>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</si>
  <si>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</si>
  <si>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</si>
  <si>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</si>
  <si>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</si>
  <si>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</si>
  <si>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</si>
  <si>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</si>
  <si>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</si>
  <si>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</si>
  <si>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</si>
  <si>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</si>
  <si>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</si>
  <si>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</si>
  <si>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</si>
  <si>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</si>
  <si>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</si>
  <si>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</si>
  <si>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</si>
  <si>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</si>
  <si>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</si>
  <si>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</si>
  <si>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</si>
  <si>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</si>
  <si>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</si>
  <si>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</si>
  <si>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</si>
  <si>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</si>
  <si>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</si>
  <si>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</si>
  <si>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</si>
  <si>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</si>
  <si>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</si>
  <si>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</si>
  <si>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</si>
  <si>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</si>
  <si>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</si>
  <si>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</si>
  <si>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</si>
  <si>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</si>
  <si>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</si>
  <si>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</si>
  <si>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</si>
  <si>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</si>
  <si>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</si>
  <si>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</si>
  <si>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</si>
  <si>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</si>
  <si>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</si>
  <si>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</si>
  <si>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</si>
  <si>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</si>
  <si>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</si>
  <si>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</si>
  <si>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</si>
  <si>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</si>
  <si>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</si>
  <si>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</si>
  <si>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</si>
  <si>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</si>
  <si>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</si>
  <si>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</si>
  <si>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</si>
  <si>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</si>
  <si>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</si>
  <si>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</si>
  <si>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</si>
  <si>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</si>
  <si>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</si>
  <si>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</si>
  <si>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</si>
  <si>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</si>
  <si>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</si>
  <si>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</si>
  <si>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</si>
  <si>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</si>
  <si>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</si>
  <si>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</si>
  <si>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</si>
  <si>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</si>
  <si>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</si>
  <si>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</si>
  <si>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</si>
  <si>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</si>
  <si>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</si>
  <si>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</si>
  <si>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</si>
  <si>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</si>
  <si>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</si>
  <si>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</si>
  <si>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</si>
  <si>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</si>
  <si>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</si>
  <si>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</si>
  <si>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</si>
  <si>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</si>
  <si>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</si>
  <si>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</si>
  <si>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</si>
  <si>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</si>
  <si>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</si>
  <si>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</si>
  <si>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</si>
  <si>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</si>
  <si>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</si>
  <si>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</si>
  <si>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</si>
  <si>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</si>
  <si>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</si>
  <si>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</si>
  <si>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</si>
  <si>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</si>
  <si>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</si>
  <si>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</si>
  <si>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</si>
  <si>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</si>
  <si>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</si>
  <si>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</si>
  <si>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</si>
  <si>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</si>
  <si>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</si>
  <si>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</si>
  <si>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</si>
  <si>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</si>
  <si>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</si>
  <si>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</si>
  <si>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</si>
  <si>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</si>
  <si>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</si>
  <si>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</si>
  <si>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</si>
  <si>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</si>
  <si>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</si>
  <si>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</si>
  <si>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</si>
  <si>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</si>
  <si>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</si>
  <si>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</si>
  <si>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</si>
  <si>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</si>
  <si>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</si>
  <si>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</si>
  <si>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</si>
  <si>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</si>
  <si>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</si>
  <si>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</si>
  <si>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</si>
  <si>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</si>
  <si>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</si>
  <si>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</si>
  <si>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</si>
  <si>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</si>
  <si>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</si>
  <si>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</si>
  <si>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</si>
  <si>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</si>
  <si>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</si>
  <si>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</si>
  <si>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</si>
  <si>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</si>
  <si>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</si>
  <si>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</si>
  <si>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</si>
  <si>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</si>
  <si>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</si>
  <si>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</si>
  <si>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</si>
  <si>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</si>
  <si>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</si>
  <si>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</si>
  <si>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</si>
  <si>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</si>
  <si>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</si>
  <si>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</si>
  <si>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</si>
  <si>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</si>
  <si>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</si>
  <si>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</si>
  <si>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</si>
  <si>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</si>
  <si>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</si>
  <si>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</si>
  <si>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</si>
  <si>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</si>
  <si>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</si>
  <si>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</si>
  <si>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</si>
  <si>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</si>
  <si>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</si>
  <si>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</si>
  <si>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</si>
  <si>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</si>
  <si>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</si>
  <si>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</si>
  <si>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</si>
  <si>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</si>
  <si>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</si>
  <si>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</si>
  <si>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</si>
  <si>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</si>
  <si>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</si>
  <si>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</si>
  <si>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</si>
  <si>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</si>
  <si>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</si>
  <si>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</si>
  <si>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</si>
  <si>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</si>
  <si>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</si>
  <si>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</si>
  <si>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</si>
  <si>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</si>
  <si>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</si>
  <si>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</si>
  <si>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</si>
  <si>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</si>
  <si>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</si>
  <si>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</si>
  <si>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</si>
  <si>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</si>
  <si>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</si>
  <si>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</si>
  <si>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</si>
  <si>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</si>
  <si>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</si>
  <si>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</si>
  <si>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</si>
  <si>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</si>
  <si>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</si>
  <si>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</si>
  <si>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</si>
  <si>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</si>
  <si>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</si>
  <si>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</si>
  <si>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</si>
  <si>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</si>
  <si>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</si>
  <si>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</si>
  <si>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</si>
  <si>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</si>
  <si>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</si>
  <si>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</si>
  <si>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</si>
  <si>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</si>
  <si>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</si>
  <si>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</si>
  <si>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</si>
  <si>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</si>
  <si>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</si>
  <si>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</si>
  <si>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</si>
  <si>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</si>
  <si>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</si>
  <si>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</si>
  <si>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</si>
  <si>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</si>
  <si>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</si>
  <si>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</si>
  <si>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</si>
  <si>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</si>
  <si>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</si>
  <si>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</si>
  <si>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</si>
  <si>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</si>
  <si>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</si>
  <si>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</si>
  <si>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</si>
  <si>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</si>
  <si>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</si>
  <si>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</si>
  <si>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</si>
  <si>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</si>
  <si>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</si>
  <si>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</si>
  <si>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</si>
  <si>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</si>
  <si>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</si>
  <si>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</si>
  <si>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</si>
  <si>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</si>
  <si>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</si>
  <si>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</si>
  <si>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</si>
  <si>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</si>
  <si>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</si>
  <si>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</si>
  <si>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</si>
  <si>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</si>
  <si>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</si>
  <si>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</si>
  <si>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</si>
  <si>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</si>
  <si>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</si>
  <si>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</si>
  <si>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</si>
  <si>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</si>
  <si>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</si>
  <si>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</si>
  <si>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</si>
  <si>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</si>
  <si>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</si>
  <si>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</si>
  <si>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</si>
  <si>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</si>
  <si>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</si>
  <si>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</si>
  <si>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</si>
  <si>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</si>
  <si>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</si>
  <si>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</si>
  <si>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</si>
  <si>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</si>
  <si>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</si>
  <si>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</si>
  <si>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</si>
  <si>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</si>
  <si>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</si>
  <si>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</si>
  <si>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</si>
  <si>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</si>
  <si>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</si>
  <si>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</si>
  <si>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</si>
  <si>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</si>
  <si>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</si>
  <si>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</si>
  <si>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</si>
  <si>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</si>
  <si>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</si>
  <si>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</si>
  <si>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</si>
  <si>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</si>
  <si>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</si>
  <si>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</si>
  <si>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</si>
  <si>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</si>
  <si>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</si>
  <si>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</si>
  <si>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</si>
  <si>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</si>
  <si>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</si>
  <si>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</si>
  <si>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</si>
  <si>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</si>
  <si>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</si>
  <si>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</si>
  <si>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</si>
  <si>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</si>
  <si>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</si>
  <si>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</si>
  <si>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</si>
  <si>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</si>
  <si>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</si>
  <si>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</si>
  <si>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</si>
  <si>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</si>
  <si>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</si>
  <si>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</si>
  <si>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</si>
  <si>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</si>
  <si>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</si>
  <si>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</si>
  <si>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</si>
  <si>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</si>
  <si>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</si>
  <si>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</si>
  <si>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</si>
  <si>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</si>
  <si>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</si>
  <si>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</si>
  <si>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</si>
  <si>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</si>
  <si>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</si>
  <si>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</si>
  <si>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</si>
  <si>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</si>
  <si>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</si>
  <si>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</si>
  <si>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</si>
  <si>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</si>
  <si>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</si>
  <si>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</si>
  <si>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</si>
  <si>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</si>
  <si>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</si>
  <si>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</si>
  <si>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</si>
  <si>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</si>
  <si>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</si>
  <si>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</si>
  <si>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</si>
  <si>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</si>
  <si>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</si>
  <si>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</si>
  <si>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</si>
  <si>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</si>
  <si>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</si>
  <si>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</si>
  <si>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</si>
  <si>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</si>
  <si>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</si>
  <si>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</si>
  <si>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</si>
  <si>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</si>
  <si>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</si>
  <si>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</si>
  <si>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</si>
  <si>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</si>
  <si>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</si>
  <si>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</si>
  <si>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</si>
  <si>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</si>
  <si>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</si>
  <si>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</si>
  <si>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</si>
  <si>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</si>
  <si>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</si>
  <si>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</si>
  <si>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</si>
  <si>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</si>
  <si>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</si>
  <si>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</si>
  <si>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</si>
  <si>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</si>
  <si>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</si>
  <si>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</si>
  <si>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</si>
  <si>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</si>
  <si>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</si>
  <si>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</si>
  <si>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</si>
  <si>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</si>
  <si>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</si>
  <si>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</si>
  <si>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</si>
  <si>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</si>
  <si>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</si>
  <si>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</si>
  <si>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</si>
  <si>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</si>
  <si>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</si>
  <si>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</si>
  <si>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</si>
  <si>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</si>
  <si>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</si>
  <si>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</si>
  <si>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</si>
  <si>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</si>
  <si>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</si>
  <si>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</si>
  <si>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</si>
  <si>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</si>
  <si>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</si>
  <si>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</si>
  <si>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</si>
  <si>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</si>
  <si>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</si>
  <si>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</si>
  <si>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</si>
  <si>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</si>
  <si>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</si>
  <si>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</si>
  <si>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</si>
  <si>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</si>
  <si>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</si>
  <si>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</si>
  <si>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</si>
  <si>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</si>
  <si>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</si>
  <si>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</si>
  <si>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</si>
  <si>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</si>
  <si>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</si>
  <si>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</si>
  <si>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</si>
  <si>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</si>
  <si>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</si>
  <si>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</si>
  <si>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</si>
  <si>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</si>
  <si>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</si>
  <si>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</si>
  <si>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</si>
  <si>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</si>
  <si>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</si>
  <si>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</si>
  <si>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</si>
  <si>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</si>
  <si>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</si>
  <si>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</si>
  <si>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</si>
  <si>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</si>
  <si>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</si>
  <si>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</si>
  <si>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</si>
  <si>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</si>
  <si>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</si>
  <si>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</si>
  <si>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</si>
  <si>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</si>
  <si>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</si>
  <si>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</si>
  <si>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</si>
  <si>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</si>
  <si>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</si>
  <si>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</si>
  <si>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</si>
  <si>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</si>
  <si>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</si>
  <si>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</si>
  <si>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</si>
  <si>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</si>
  <si>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</si>
  <si>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</si>
  <si>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</si>
  <si>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</si>
  <si>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</si>
  <si>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</si>
  <si>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</si>
  <si>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</si>
  <si>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</si>
  <si>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</si>
  <si>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</si>
  <si>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</si>
  <si>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</si>
  <si>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</si>
  <si>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</si>
  <si>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</si>
  <si>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</si>
  <si>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</si>
  <si>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</si>
  <si>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</si>
  <si>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</si>
  <si>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</si>
  <si>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</si>
  <si>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</si>
  <si>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</si>
  <si>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</si>
  <si>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</si>
  <si>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</si>
  <si>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</si>
  <si>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</si>
  <si>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</si>
  <si>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</si>
  <si>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</si>
  <si>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</si>
  <si>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</si>
  <si>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</si>
  <si>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</si>
  <si>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</si>
  <si>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</si>
  <si>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</si>
  <si>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</si>
  <si>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</si>
  <si>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</si>
  <si>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</si>
  <si>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</si>
  <si>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</si>
  <si>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</si>
  <si>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</si>
  <si>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</si>
  <si>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</si>
  <si>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</si>
  <si>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</si>
  <si>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</si>
  <si>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</si>
  <si>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</si>
  <si>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</si>
  <si>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</si>
  <si>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</si>
  <si>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</si>
  <si>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</si>
  <si>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</si>
  <si>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</si>
  <si>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</si>
  <si>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</si>
  <si>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</si>
  <si>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</si>
  <si>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</si>
  <si>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</si>
  <si>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</si>
  <si>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</si>
  <si>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</si>
  <si>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</si>
  <si>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</si>
  <si>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</si>
  <si>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</si>
  <si>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</si>
  <si>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</si>
  <si>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</si>
  <si>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</si>
  <si>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</si>
  <si>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</si>
  <si>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</si>
  <si>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</si>
  <si>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</si>
  <si>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</si>
  <si>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</si>
  <si>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</si>
  <si>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</si>
  <si>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</si>
  <si>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</si>
  <si>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</si>
  <si>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</si>
  <si>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</si>
  <si>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</si>
  <si>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</si>
  <si>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</si>
  <si>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</si>
  <si>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</si>
  <si>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</si>
  <si>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</si>
  <si>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</si>
  <si>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</si>
  <si>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</si>
  <si>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</si>
  <si>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</si>
  <si>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</si>
  <si>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</si>
  <si>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</si>
  <si>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</si>
  <si>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</si>
  <si>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</si>
  <si>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</si>
  <si>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</si>
  <si>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</si>
  <si>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</si>
  <si>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</si>
  <si>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</si>
  <si>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</si>
  <si>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</si>
  <si>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</si>
  <si>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</si>
  <si>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</si>
  <si>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</si>
  <si>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</si>
  <si>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</si>
  <si>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</si>
  <si>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</si>
  <si>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</si>
  <si>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</si>
  <si>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</si>
  <si>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</si>
  <si>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</si>
  <si>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</si>
  <si>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</si>
  <si>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</si>
  <si>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</si>
  <si>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</si>
  <si>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</si>
  <si>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</si>
  <si>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</si>
  <si>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</si>
  <si>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</si>
  <si>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</si>
  <si>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</si>
  <si>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</si>
  <si>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</si>
  <si>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</si>
  <si>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</si>
  <si>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</si>
  <si>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</si>
  <si>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</si>
  <si>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</si>
  <si>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</si>
  <si>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</si>
  <si>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</si>
  <si>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</si>
  <si>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</si>
  <si>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</si>
  <si>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</si>
  <si>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</si>
  <si>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</si>
  <si>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</si>
  <si>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</si>
  <si>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</si>
  <si>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</si>
  <si>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</si>
  <si>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</si>
  <si>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</si>
  <si>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</si>
  <si>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</si>
  <si>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</si>
  <si>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</si>
  <si>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</si>
  <si>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</si>
  <si>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</si>
  <si>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</si>
  <si>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</si>
  <si>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</si>
  <si>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</si>
  <si>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</si>
  <si>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</si>
  <si>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</si>
  <si>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</si>
  <si>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</si>
  <si>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</si>
  <si>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</si>
  <si>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</si>
  <si>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</si>
  <si>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</si>
  <si>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</si>
  <si>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</si>
  <si>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</si>
  <si>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</si>
  <si>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</si>
  <si>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</si>
  <si>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</si>
  <si>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</si>
  <si>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</si>
  <si>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</si>
  <si>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</si>
  <si>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</si>
  <si>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</si>
  <si>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</si>
  <si>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</si>
  <si>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</si>
  <si>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</si>
  <si>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</si>
  <si>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</si>
  <si>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</si>
  <si>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</si>
  <si>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</si>
  <si>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</si>
  <si>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</si>
  <si>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</si>
  <si>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</si>
  <si>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</si>
  <si>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</si>
  <si>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</si>
  <si>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</si>
  <si>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</si>
  <si>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</si>
  <si>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</si>
  <si>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</si>
  <si>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</si>
  <si>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</si>
  <si>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</si>
  <si>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</si>
  <si>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</si>
  <si>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</si>
  <si>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</si>
  <si>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</si>
  <si>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</si>
  <si>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</si>
  <si>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</si>
  <si>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</si>
  <si>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</si>
  <si>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</si>
  <si>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</si>
  <si>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</si>
  <si>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</si>
  <si>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</si>
  <si>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</si>
  <si>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</si>
  <si>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</si>
  <si>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</si>
  <si>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</si>
  <si>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</si>
  <si>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</si>
  <si>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</si>
  <si>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</si>
  <si>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</si>
  <si>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</si>
  <si>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</si>
  <si>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</si>
  <si>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</si>
  <si>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</si>
  <si>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</si>
  <si>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</si>
  <si>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</si>
  <si>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</si>
  <si>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</si>
  <si>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</si>
  <si>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</si>
  <si>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</si>
  <si>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</si>
  <si>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</si>
  <si>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</si>
  <si>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</si>
  <si>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</si>
  <si>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</si>
  <si>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</si>
  <si>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</si>
  <si>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</si>
  <si>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</si>
  <si>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</si>
  <si>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</si>
  <si>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</si>
  <si>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</si>
  <si>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</si>
  <si>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</si>
  <si>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</si>
  <si>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</si>
  <si>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</si>
  <si>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</si>
  <si>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</si>
  <si>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</si>
  <si>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</si>
  <si>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</si>
  <si>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</si>
  <si>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</si>
  <si>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</si>
  <si>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</si>
  <si>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</si>
  <si>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</si>
  <si>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</si>
  <si>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</si>
  <si>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</si>
  <si>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</si>
  <si>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</si>
  <si>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</si>
  <si>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</si>
  <si>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</si>
  <si>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</si>
  <si>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</si>
  <si>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</si>
  <si>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</si>
  <si>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</si>
  <si>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</si>
  <si>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</si>
  <si>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</si>
  <si>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</si>
  <si>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</si>
  <si>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</si>
  <si>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</si>
  <si>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</si>
  <si>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</si>
  <si>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</si>
  <si>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</si>
  <si>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</si>
  <si>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</si>
  <si>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</si>
  <si>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</si>
  <si>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</si>
  <si>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</si>
  <si>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</si>
  <si>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</si>
  <si>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</si>
  <si>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</si>
  <si>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</si>
  <si>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</si>
  <si>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</si>
  <si>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</si>
  <si>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</si>
  <si>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</si>
  <si>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</si>
  <si>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</si>
  <si>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</si>
  <si>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</si>
  <si>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</si>
  <si>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</si>
  <si>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</si>
  <si>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</si>
  <si>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</si>
  <si>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</si>
  <si>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</si>
  <si>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</si>
  <si>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</si>
  <si>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</si>
  <si>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</si>
  <si>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</si>
  <si>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</si>
  <si>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</si>
  <si>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</si>
  <si>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</si>
  <si>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</si>
  <si>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</si>
  <si>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</si>
  <si>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</si>
  <si>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</si>
  <si>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</si>
  <si>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</si>
  <si>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</si>
  <si>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</si>
  <si>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</si>
  <si>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</si>
  <si>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</si>
  <si>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</si>
  <si>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</si>
  <si>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</si>
  <si>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</si>
  <si>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</si>
  <si>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</si>
  <si>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</si>
  <si>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</si>
  <si>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</si>
  <si>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</si>
  <si>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</si>
  <si>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</si>
  <si>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</si>
  <si>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</si>
  <si>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</si>
  <si>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</si>
  <si>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</si>
  <si>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</si>
  <si>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</si>
  <si>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</si>
  <si>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</si>
  <si>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</si>
  <si>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</si>
  <si>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</si>
  <si>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</si>
  <si>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</si>
  <si>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</si>
  <si>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</si>
  <si>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</si>
  <si>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</si>
  <si>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</si>
  <si>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</si>
  <si>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</si>
  <si>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</si>
  <si>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</si>
  <si>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</si>
  <si>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</si>
  <si>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</si>
  <si>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</si>
  <si>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</si>
  <si>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</si>
  <si>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</si>
  <si>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</si>
  <si>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</si>
  <si>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</si>
  <si>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</si>
  <si>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</si>
  <si>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</si>
  <si>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</si>
  <si>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</si>
  <si>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</si>
  <si>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</si>
  <si>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</si>
  <si>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</si>
  <si>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</si>
  <si>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</si>
  <si>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</si>
  <si>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</si>
  <si>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</si>
  <si>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</si>
  <si>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</si>
  <si>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</si>
  <si>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</si>
  <si>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</si>
  <si>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</si>
  <si>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</si>
  <si>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</si>
  <si>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</si>
  <si>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</si>
  <si>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</si>
  <si>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</si>
  <si>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</si>
  <si>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</si>
  <si>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</si>
  <si>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</si>
  <si>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</si>
  <si>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</si>
  <si>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</si>
  <si>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</si>
  <si>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</si>
  <si>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</si>
  <si>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</si>
  <si>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</si>
  <si>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</si>
  <si>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</si>
  <si>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</si>
  <si>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</si>
  <si>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</si>
  <si>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</si>
  <si>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</si>
  <si>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</si>
  <si>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</si>
  <si>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</si>
  <si>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</si>
  <si>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</si>
  <si>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</si>
  <si>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</si>
  <si>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</si>
  <si>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</si>
  <si>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</si>
  <si>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</si>
  <si>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</si>
  <si>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</si>
  <si>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</si>
  <si>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</si>
  <si>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</si>
  <si>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</si>
  <si>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</si>
  <si>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</si>
  <si>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</si>
  <si>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</si>
  <si>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</si>
  <si>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</si>
  <si>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</si>
  <si>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</si>
  <si>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</si>
  <si>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</si>
  <si>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</si>
  <si>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</si>
  <si>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</si>
  <si>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</si>
  <si>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</si>
  <si>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</si>
  <si>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</si>
  <si>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</si>
  <si>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</si>
  <si>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</si>
  <si>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</si>
  <si>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</si>
  <si>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</si>
  <si>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</si>
  <si>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</si>
  <si>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</si>
  <si>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</si>
  <si>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</si>
  <si>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</si>
  <si>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</si>
  <si>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</si>
  <si>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</si>
  <si>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</si>
  <si>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</si>
  <si>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</si>
  <si>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</si>
  <si>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</si>
  <si>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</si>
  <si>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</si>
  <si>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</si>
  <si>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</si>
  <si>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</si>
  <si>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</si>
  <si>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</si>
  <si>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</si>
  <si>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</si>
  <si>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</si>
  <si>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</si>
  <si>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</si>
  <si>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</si>
  <si>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</si>
  <si>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</si>
  <si>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</si>
  <si>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</si>
  <si>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</si>
  <si>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</si>
  <si>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</si>
  <si>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</si>
  <si>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</si>
  <si>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</si>
  <si>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</si>
  <si>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</si>
  <si>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</si>
  <si>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</si>
  <si>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</si>
  <si>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</si>
  <si>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</si>
  <si>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</si>
  <si>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</si>
  <si>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</si>
  <si>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</si>
  <si>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</si>
  <si>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</si>
  <si>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</si>
  <si>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</si>
  <si>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</si>
  <si>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</si>
  <si>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</si>
  <si>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</si>
  <si>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</si>
  <si>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</si>
  <si>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</si>
  <si>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</si>
  <si>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</si>
  <si>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</si>
  <si>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</si>
  <si>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</si>
  <si>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</si>
  <si>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</si>
  <si>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</si>
  <si>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</si>
  <si>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</si>
  <si>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</si>
  <si>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</si>
  <si>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</si>
  <si>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</si>
  <si>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</si>
  <si>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</si>
  <si>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</si>
  <si>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</si>
  <si>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</si>
  <si>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</si>
  <si>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</si>
  <si>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</si>
  <si>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</si>
  <si>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</si>
  <si>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</si>
  <si>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</si>
  <si>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</si>
  <si>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</si>
  <si>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</si>
  <si>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</si>
  <si>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</si>
  <si>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</si>
  <si>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</si>
  <si>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</si>
  <si>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</si>
  <si>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</si>
  <si>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</si>
  <si>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</si>
  <si>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</si>
  <si>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</si>
  <si>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</si>
  <si>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</si>
  <si>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</si>
  <si>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</si>
  <si>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</si>
  <si>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</si>
  <si>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</si>
  <si>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</si>
  <si>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</si>
  <si>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</si>
  <si>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</si>
  <si>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</si>
  <si>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</si>
  <si>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</si>
  <si>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</si>
  <si>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</si>
  <si>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</si>
  <si>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</si>
  <si>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</si>
  <si>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</si>
  <si>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</si>
  <si>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</si>
  <si>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</si>
  <si>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</si>
  <si>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</si>
  <si>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</si>
  <si>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</si>
  <si>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</si>
  <si>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</si>
  <si>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</si>
  <si>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</si>
  <si>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</si>
  <si>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</si>
  <si>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</si>
  <si>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</si>
  <si>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</si>
  <si>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</si>
  <si>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</si>
  <si>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</si>
  <si>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</si>
  <si>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</si>
  <si>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</si>
  <si>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</si>
  <si>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</si>
  <si>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</si>
  <si>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</si>
  <si>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</si>
  <si>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</si>
  <si>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</si>
  <si>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</si>
  <si>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</si>
  <si>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</si>
  <si>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</si>
  <si>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</si>
  <si>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</si>
  <si>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</si>
  <si>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</si>
  <si>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</si>
  <si>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</si>
  <si>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</si>
  <si>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</si>
  <si>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</si>
  <si>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</si>
  <si>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</si>
  <si>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</si>
  <si>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</si>
  <si>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</si>
  <si>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</si>
  <si>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</si>
  <si>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</si>
  <si>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</si>
  <si>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</si>
  <si>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</si>
  <si>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</si>
  <si>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</si>
  <si>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</si>
  <si>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</si>
  <si>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</si>
  <si>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</si>
  <si>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</si>
  <si>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</si>
  <si>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</si>
  <si>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</si>
  <si>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</si>
  <si>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</si>
  <si>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</si>
  <si>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</si>
  <si>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</si>
  <si>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</si>
  <si>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</si>
  <si>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</si>
  <si>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</si>
  <si>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</si>
  <si>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</si>
  <si>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</si>
  <si>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</si>
  <si>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</si>
  <si>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</si>
  <si>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</si>
  <si>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</si>
  <si>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</si>
  <si>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</si>
  <si>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</si>
  <si>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</si>
  <si>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</si>
  <si>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</si>
  <si>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</si>
  <si>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</si>
  <si>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</si>
  <si>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</si>
  <si>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</si>
  <si>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</si>
  <si>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</si>
  <si>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</si>
  <si>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</si>
  <si>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</si>
  <si>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</si>
  <si>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</si>
  <si>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</si>
  <si>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</si>
  <si>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</si>
  <si>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</si>
  <si>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</si>
  <si>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</si>
  <si>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</si>
  <si>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</si>
  <si>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</si>
  <si>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</si>
  <si>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</si>
  <si>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</si>
  <si>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</si>
  <si>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</si>
  <si>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</si>
  <si>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</si>
  <si>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</si>
  <si>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</si>
  <si>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</si>
  <si>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</si>
  <si>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</si>
  <si>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</si>
  <si>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</si>
  <si>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</si>
  <si>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</si>
  <si>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</si>
  <si>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</si>
  <si>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</si>
  <si>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</si>
  <si>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</si>
  <si>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</si>
  <si>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</si>
  <si>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</si>
  <si>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</si>
  <si>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</si>
  <si>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</si>
  <si>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</si>
  <si>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</si>
  <si>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</si>
  <si>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</si>
  <si>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</si>
  <si>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</si>
  <si>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</si>
  <si>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</si>
  <si>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</si>
  <si>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</si>
  <si>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</si>
  <si>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</si>
  <si>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</si>
  <si>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</si>
  <si>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</si>
  <si>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</si>
  <si>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</si>
  <si>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</si>
  <si>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</si>
  <si>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</si>
  <si>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</si>
  <si>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</si>
  <si>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</si>
  <si>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</si>
  <si>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</si>
  <si>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</si>
  <si>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</si>
  <si>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</si>
  <si>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</si>
  <si>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</si>
  <si>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</si>
  <si>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</si>
  <si>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</si>
  <si>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</si>
  <si>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</si>
  <si>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</si>
  <si>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</si>
  <si>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</si>
  <si>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</si>
  <si>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</si>
  <si>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</si>
  <si>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</si>
  <si>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</si>
  <si>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</si>
  <si>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</si>
  <si>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</si>
  <si>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</si>
  <si>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</si>
  <si>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</si>
  <si>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</si>
  <si>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</si>
  <si>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</si>
  <si>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</si>
  <si>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</si>
  <si>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</si>
  <si>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</si>
  <si>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</si>
  <si>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</si>
  <si>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</si>
  <si>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</si>
  <si>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</si>
  <si>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</si>
  <si>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</si>
  <si>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</si>
  <si>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</si>
  <si>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</si>
  <si>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</si>
  <si>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</si>
  <si>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</si>
  <si>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</si>
  <si>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</si>
  <si>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</si>
  <si>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</si>
  <si>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</si>
  <si>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</si>
  <si>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</si>
  <si>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</si>
  <si>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</si>
  <si>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</si>
  <si>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</si>
  <si>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</si>
  <si>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</si>
  <si>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</si>
  <si>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</si>
  <si>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</si>
  <si>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</si>
  <si>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</si>
  <si>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</si>
  <si>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</si>
  <si>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</si>
  <si>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</si>
  <si>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</si>
  <si>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</si>
  <si>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</si>
  <si>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</si>
  <si>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</si>
  <si>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</si>
  <si>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</si>
  <si>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</si>
  <si>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</si>
  <si>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</si>
  <si>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</si>
  <si>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</si>
  <si>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</si>
  <si>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</si>
  <si>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</si>
  <si>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</si>
  <si>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</si>
  <si>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</si>
  <si>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</si>
  <si>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</si>
  <si>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</si>
  <si>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</si>
  <si>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</si>
  <si>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</si>
  <si>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</si>
  <si>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</si>
  <si>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</si>
  <si>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</si>
  <si>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</si>
  <si>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</si>
  <si>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</si>
  <si>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</si>
  <si>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</si>
  <si>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</si>
  <si>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</si>
  <si>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</si>
  <si>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</si>
  <si>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</si>
  <si>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</si>
  <si>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</si>
  <si>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</si>
  <si>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</si>
  <si>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</si>
  <si>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</si>
  <si>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</si>
  <si>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</si>
  <si>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</si>
  <si>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</si>
  <si>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</si>
  <si>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</si>
  <si>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</si>
  <si>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</si>
  <si>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</si>
  <si>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</si>
  <si>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</si>
  <si>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</si>
  <si>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</si>
  <si>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</si>
  <si>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</si>
  <si>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</si>
  <si>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</si>
  <si>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</si>
  <si>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</si>
  <si>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</si>
  <si>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</si>
  <si>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</si>
  <si>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</si>
  <si>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</si>
  <si>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</si>
  <si>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</si>
  <si>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</si>
  <si>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</si>
  <si>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</si>
  <si>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</si>
  <si>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</si>
  <si>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</si>
  <si>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</si>
  <si>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</si>
  <si>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</si>
  <si>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</si>
  <si>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</si>
  <si>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</si>
  <si>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</si>
  <si>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</si>
  <si>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</si>
  <si>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</si>
  <si>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</si>
  <si>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</si>
  <si>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</si>
  <si>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</si>
  <si>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</si>
  <si>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</si>
  <si>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</si>
  <si>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</si>
  <si>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</si>
  <si>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</si>
  <si>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</si>
  <si>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</si>
  <si>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</si>
  <si>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</si>
  <si>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</si>
  <si>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</si>
  <si>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</si>
  <si>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</si>
  <si>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</si>
  <si>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</si>
  <si>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</si>
  <si>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</si>
  <si>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</si>
  <si>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</si>
  <si>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</si>
  <si>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</si>
  <si>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</si>
  <si>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</si>
  <si>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</si>
  <si>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</si>
  <si>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</si>
  <si>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</si>
  <si>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</si>
  <si>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</si>
  <si>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</si>
  <si>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</si>
  <si>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</si>
  <si>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</si>
  <si>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</si>
  <si>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</si>
  <si>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</si>
  <si>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</si>
  <si>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</si>
  <si>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</si>
  <si>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</si>
  <si>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</si>
  <si>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</si>
  <si>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</si>
  <si>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</si>
  <si>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</si>
  <si>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</si>
  <si>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</si>
  <si>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</si>
  <si>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</si>
  <si>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</si>
  <si>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</si>
  <si>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</si>
  <si>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</si>
  <si>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</si>
  <si>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</si>
  <si>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</si>
  <si>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</si>
  <si>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</si>
  <si>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</si>
  <si>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</si>
  <si>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</si>
  <si>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</si>
  <si>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</si>
  <si>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</si>
  <si>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</si>
  <si>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</si>
  <si>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</si>
  <si>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</si>
  <si>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</si>
  <si>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</si>
  <si>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</si>
  <si>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</si>
  <si>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</si>
  <si>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</si>
  <si>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</si>
  <si>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</si>
  <si>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</si>
  <si>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</si>
  <si>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</si>
  <si>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</si>
  <si>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</si>
  <si>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</si>
  <si>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</si>
  <si>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</si>
  <si>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</si>
  <si>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</si>
  <si>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</si>
  <si>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</si>
  <si>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</si>
  <si>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</si>
  <si>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</si>
  <si>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</si>
  <si>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</si>
  <si>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</si>
  <si>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</si>
  <si>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</si>
  <si>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</si>
  <si>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</si>
  <si>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</si>
  <si>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</si>
  <si>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</si>
  <si>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</si>
  <si>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</si>
  <si>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</si>
  <si>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</si>
  <si>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</si>
  <si>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</si>
  <si>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</si>
  <si>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</si>
  <si>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</si>
  <si>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</si>
  <si>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</si>
  <si>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</si>
  <si>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</si>
  <si>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</si>
  <si>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</si>
  <si>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</si>
  <si>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</si>
  <si>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</si>
  <si>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</si>
  <si>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</si>
  <si>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</si>
  <si>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</si>
  <si>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</si>
  <si>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</si>
  <si>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</si>
  <si>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</si>
  <si>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</si>
  <si>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</si>
  <si>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</si>
  <si>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</si>
  <si>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</si>
  <si>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</si>
  <si>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</si>
  <si>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</si>
  <si>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</si>
  <si>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</si>
  <si>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</si>
  <si>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</si>
  <si>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</si>
  <si>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</si>
  <si>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</si>
  <si>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</si>
  <si>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</si>
  <si>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</si>
  <si>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</si>
  <si>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</si>
  <si>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</si>
  <si>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</si>
  <si>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</si>
  <si>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</si>
  <si>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</si>
  <si>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</si>
  <si>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</si>
  <si>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</si>
  <si>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</si>
  <si>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</si>
  <si>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</si>
  <si>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</si>
  <si>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</si>
  <si>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</si>
  <si>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</si>
  <si>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</si>
  <si>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</si>
  <si>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</si>
  <si>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</si>
  <si>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</si>
  <si>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</si>
  <si>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</si>
  <si>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</si>
  <si>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</si>
  <si>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</si>
  <si>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</si>
  <si>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</si>
  <si>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</si>
  <si>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</si>
  <si>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</si>
  <si>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</si>
  <si>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</si>
  <si>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</si>
  <si>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</si>
  <si>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</si>
  <si>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</si>
  <si>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</si>
  <si>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</si>
  <si>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</si>
  <si>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</si>
  <si>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</si>
  <si>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</si>
  <si>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</si>
  <si>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</si>
  <si>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</si>
  <si>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</si>
  <si>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</si>
  <si>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</si>
  <si>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</si>
  <si>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</si>
  <si>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</si>
  <si>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</si>
  <si>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</si>
  <si>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</si>
  <si>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</si>
  <si>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</si>
  <si>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</si>
  <si>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</si>
  <si>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</si>
  <si>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</si>
  <si>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</si>
  <si>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</si>
  <si>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</si>
  <si>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</si>
  <si>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</si>
  <si>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</si>
  <si>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</si>
  <si>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</si>
  <si>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</si>
  <si>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</si>
  <si>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</si>
  <si>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</si>
  <si>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</si>
  <si>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</si>
  <si>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</si>
  <si>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</si>
  <si>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</si>
  <si>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</si>
  <si>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</si>
  <si>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</si>
  <si>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</si>
  <si>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</si>
  <si>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</si>
  <si>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</si>
  <si>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</si>
  <si>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</si>
  <si>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</si>
  <si>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</si>
  <si>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</si>
  <si>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</si>
  <si>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</si>
  <si>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</si>
  <si>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</si>
  <si>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</si>
  <si>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</si>
  <si>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</si>
  <si>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</si>
  <si>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</si>
  <si>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</si>
  <si>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</si>
  <si>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</si>
  <si>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</si>
  <si>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</si>
  <si>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</si>
  <si>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</si>
  <si>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</si>
  <si>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</si>
  <si>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</si>
  <si>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</si>
  <si>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</si>
  <si>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</si>
  <si>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</si>
  <si>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</si>
  <si>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</si>
  <si>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</si>
  <si>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</si>
  <si>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</si>
  <si>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</si>
  <si>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</si>
  <si>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</si>
  <si>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</si>
  <si>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</si>
  <si>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</si>
  <si>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</si>
  <si>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</si>
  <si>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</si>
  <si>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</si>
  <si>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</si>
  <si>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</si>
  <si>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</si>
  <si>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</si>
  <si>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</si>
  <si>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</si>
  <si>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</si>
  <si>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</si>
  <si>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</si>
  <si>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</si>
  <si>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</si>
  <si>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</si>
  <si>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</si>
  <si>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</si>
  <si>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</si>
  <si>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</si>
  <si>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</si>
  <si>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</si>
  <si>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</si>
  <si>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</si>
  <si>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</si>
  <si>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</si>
  <si>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</si>
  <si>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</si>
  <si>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</si>
  <si>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</si>
  <si>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</si>
  <si>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</si>
  <si>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</si>
  <si>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</si>
  <si>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</si>
  <si>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</si>
  <si>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</si>
  <si>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</si>
  <si>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</si>
  <si>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</si>
  <si>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</si>
  <si>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</si>
  <si>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</si>
  <si>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</si>
  <si>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</si>
  <si>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</si>
  <si>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</si>
  <si>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</si>
  <si>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</si>
  <si>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</si>
  <si>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</si>
  <si>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</si>
  <si>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</si>
  <si>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</si>
  <si>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</si>
  <si>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</si>
  <si>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</si>
  <si>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</si>
  <si>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</si>
  <si>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</si>
  <si>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</si>
  <si>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</si>
  <si>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</si>
  <si>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</si>
  <si>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</si>
  <si>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</si>
  <si>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</si>
  <si>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</si>
  <si>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</si>
  <si>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</si>
  <si>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</si>
  <si>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</si>
  <si>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</si>
  <si>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</si>
  <si>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</si>
  <si>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</si>
  <si>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</si>
  <si>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</si>
  <si>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</si>
  <si>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</si>
  <si>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</si>
  <si>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</si>
  <si>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</si>
  <si>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</si>
  <si>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</si>
  <si>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</si>
  <si>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</si>
  <si>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</si>
  <si>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</si>
  <si>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</si>
  <si>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</si>
  <si>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</si>
  <si>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</si>
  <si>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</si>
  <si>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</si>
  <si>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</si>
  <si>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</si>
  <si>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</si>
  <si>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</si>
  <si>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</si>
  <si>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</si>
  <si>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</si>
  <si>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</si>
  <si>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</si>
  <si>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</si>
  <si>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</si>
  <si>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</si>
  <si>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</si>
  <si>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</si>
  <si>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</si>
  <si>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</si>
  <si>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</si>
  <si>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</si>
  <si>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</si>
  <si>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</si>
  <si>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</si>
  <si>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</si>
  <si>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</si>
  <si>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</si>
  <si>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</si>
  <si>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</si>
  <si>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</si>
  <si>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</si>
  <si>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</si>
  <si>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</si>
  <si>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</si>
  <si>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</si>
  <si>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</si>
  <si>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</si>
  <si>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</si>
  <si>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</si>
  <si>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</si>
  <si>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</si>
  <si>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</si>
  <si>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</si>
  <si>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</si>
  <si>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</si>
  <si>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</si>
  <si>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</si>
  <si>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</si>
  <si>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</si>
  <si>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</si>
  <si>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</si>
  <si>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</si>
  <si>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</si>
  <si>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</si>
  <si>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</si>
  <si>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</si>
  <si>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</si>
  <si>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</si>
  <si>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</si>
  <si>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</si>
  <si>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</si>
  <si>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</si>
  <si>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</si>
  <si>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</si>
  <si>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</si>
  <si>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</si>
  <si>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</si>
  <si>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</si>
  <si>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</si>
  <si>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</si>
  <si>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</si>
  <si>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</si>
  <si>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</si>
  <si>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</si>
  <si>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</si>
  <si>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</si>
  <si>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</si>
  <si>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</si>
  <si>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</si>
  <si>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</si>
  <si>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</si>
  <si>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</si>
  <si>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</si>
  <si>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</si>
  <si>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</si>
  <si>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</si>
  <si>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</si>
  <si>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</si>
  <si>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</si>
  <si>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</si>
  <si>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</si>
  <si>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</si>
  <si>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</si>
  <si>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</si>
  <si>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</si>
  <si>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</si>
  <si>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</si>
  <si>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</si>
  <si>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</si>
  <si>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</si>
  <si>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</si>
  <si>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</si>
  <si>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</si>
  <si>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</si>
  <si>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</si>
  <si>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</si>
  <si>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</si>
  <si>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</si>
  <si>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</si>
  <si>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</si>
  <si>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</si>
  <si>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</si>
  <si>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</si>
  <si>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</si>
  <si>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</si>
  <si>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</si>
  <si>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</si>
  <si>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</si>
  <si>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</si>
  <si>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</si>
  <si>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</si>
  <si>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</si>
  <si>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</si>
  <si>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</si>
  <si>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</si>
  <si>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</si>
  <si>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</si>
  <si>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</si>
  <si>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</si>
  <si>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</si>
  <si>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</si>
  <si>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</si>
  <si>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</si>
  <si>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</si>
  <si>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</si>
  <si>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</si>
  <si>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</si>
  <si>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</si>
  <si>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</si>
  <si>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</si>
  <si>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</si>
  <si>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</si>
  <si>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</si>
  <si>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</si>
  <si>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</si>
  <si>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</si>
  <si>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</si>
  <si>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</si>
  <si>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</si>
  <si>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</si>
  <si>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</si>
  <si>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</si>
  <si>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</si>
  <si>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</si>
  <si>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</si>
  <si>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</si>
  <si>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</si>
  <si>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</si>
  <si>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</si>
  <si>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</si>
  <si>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</si>
  <si>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</si>
  <si>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</si>
  <si>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</si>
  <si>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</si>
  <si>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</si>
  <si>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</si>
  <si>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</si>
  <si>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</si>
  <si>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</si>
  <si>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</si>
  <si>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</si>
  <si>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</si>
  <si>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</si>
  <si>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</si>
  <si>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</si>
  <si>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</si>
  <si>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</si>
  <si>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</si>
  <si>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</si>
  <si>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</si>
  <si>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</si>
  <si>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</si>
  <si>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</si>
  <si>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</si>
  <si>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</si>
  <si>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</si>
  <si>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</si>
  <si>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</si>
  <si>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</si>
  <si>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</si>
  <si>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</si>
  <si>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</si>
  <si>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</si>
  <si>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</si>
  <si>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</si>
  <si>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</si>
  <si>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</si>
  <si>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</si>
  <si>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</si>
  <si>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</si>
  <si>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</si>
  <si>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</si>
  <si>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</si>
  <si>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</si>
  <si>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</si>
  <si>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</si>
  <si>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</si>
  <si>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</si>
  <si>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</si>
  <si>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</si>
  <si>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</si>
  <si>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</si>
  <si>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</si>
  <si>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</si>
  <si>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</si>
  <si>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</si>
  <si>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</si>
  <si>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</si>
  <si>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</si>
  <si>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</si>
  <si>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</si>
  <si>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</si>
  <si>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</si>
  <si>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</si>
  <si>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</si>
  <si>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</si>
  <si>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</si>
  <si>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</si>
  <si>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</si>
  <si>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</si>
  <si>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</si>
  <si>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</si>
  <si>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</si>
  <si>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</si>
  <si>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</si>
  <si>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</si>
  <si>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</si>
  <si>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</si>
  <si>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</si>
  <si>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</si>
  <si>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</si>
  <si>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</si>
  <si>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</si>
  <si>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</si>
  <si>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</si>
  <si>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</si>
  <si>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</si>
  <si>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</si>
  <si>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</si>
  <si>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</si>
  <si>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</si>
  <si>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</si>
  <si>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</si>
  <si>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</si>
  <si>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</si>
  <si>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</si>
  <si>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</si>
  <si>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</si>
  <si>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</si>
  <si>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</si>
  <si>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</si>
  <si>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</si>
  <si>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</si>
  <si>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</si>
  <si>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</si>
  <si>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</si>
  <si>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</si>
  <si>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</si>
  <si>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</si>
  <si>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</si>
  <si>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</si>
  <si>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</si>
  <si>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</si>
  <si>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</si>
  <si>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</si>
  <si>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</si>
  <si>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</si>
  <si>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</si>
  <si>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</si>
  <si>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</si>
  <si>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</si>
  <si>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</si>
  <si>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</si>
  <si>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</si>
  <si>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</si>
  <si>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</si>
  <si>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</si>
  <si>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</si>
  <si>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</si>
  <si>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</si>
  <si>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</si>
  <si>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</si>
  <si>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</si>
  <si>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</si>
  <si>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</si>
  <si>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</si>
  <si>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</si>
  <si>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</si>
  <si>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</si>
  <si>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</si>
  <si>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</si>
  <si>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</si>
  <si>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</si>
  <si>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</si>
  <si>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</si>
  <si>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</si>
  <si>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</si>
  <si>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</si>
  <si>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</si>
  <si>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</si>
  <si>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</si>
  <si>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</si>
  <si>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</si>
  <si>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</si>
  <si>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</si>
  <si>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</si>
  <si>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</si>
  <si>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</si>
  <si>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</si>
  <si>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</si>
  <si>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</si>
  <si>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</si>
  <si>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</si>
  <si>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</si>
  <si>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</si>
  <si>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</si>
  <si>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</si>
  <si>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</si>
  <si>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</si>
  <si>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</si>
  <si>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</si>
  <si>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</si>
  <si>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</si>
  <si>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</si>
  <si>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</si>
  <si>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</si>
  <si>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</si>
  <si>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</si>
  <si>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</si>
  <si>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</si>
  <si>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</si>
  <si>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</si>
  <si>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</si>
  <si>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</si>
  <si>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</si>
  <si>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</si>
  <si>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</si>
  <si>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</si>
  <si>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</si>
  <si>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</si>
  <si>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</si>
  <si>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</si>
  <si>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</si>
  <si>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</si>
  <si>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</si>
  <si>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</si>
  <si>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</si>
  <si>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</si>
  <si>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</si>
  <si>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</si>
  <si>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</si>
  <si>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</si>
  <si>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</si>
  <si>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</si>
  <si>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</si>
  <si>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</si>
  <si>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</si>
  <si>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</si>
  <si>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</si>
  <si>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</si>
  <si>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</si>
  <si>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</si>
  <si>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</si>
  <si>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</si>
  <si>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</si>
  <si>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</si>
  <si>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</si>
  <si>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</si>
  <si>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</si>
  <si>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</si>
  <si>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</si>
  <si>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</si>
  <si>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</si>
  <si>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</si>
  <si>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</si>
  <si>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</si>
  <si>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</si>
  <si>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</si>
  <si>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</si>
  <si>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</si>
  <si>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</si>
  <si>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</si>
  <si>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</si>
  <si>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</si>
  <si>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</si>
  <si>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</si>
  <si>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</si>
  <si>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</si>
  <si>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</si>
  <si>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</si>
  <si>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</si>
  <si>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</si>
  <si>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</si>
  <si>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</si>
  <si>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</si>
  <si>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</si>
  <si>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</si>
  <si>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</si>
  <si>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</si>
  <si>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</si>
  <si>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</si>
  <si>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</si>
  <si>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</si>
  <si>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</si>
  <si>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</si>
  <si>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</si>
  <si>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</si>
  <si>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</si>
  <si>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</si>
  <si>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</si>
  <si>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</si>
  <si>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</si>
  <si>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</si>
  <si>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</si>
  <si>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</si>
  <si>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</si>
  <si>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</si>
  <si>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</si>
  <si>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</si>
  <si>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</si>
  <si>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</si>
  <si>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</si>
  <si>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</si>
  <si>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</si>
  <si>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</si>
  <si>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</si>
  <si>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</si>
  <si>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</si>
  <si>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</si>
  <si>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</si>
  <si>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</si>
  <si>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</si>
  <si>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</si>
  <si>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</si>
  <si>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</si>
  <si>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</si>
  <si>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</si>
  <si>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</si>
  <si>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</si>
  <si>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</si>
  <si>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</si>
  <si>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</si>
  <si>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</si>
  <si>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</si>
  <si>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</si>
  <si>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</si>
  <si>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</si>
  <si>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</si>
  <si>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</si>
  <si>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</si>
  <si>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</si>
  <si>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</si>
  <si>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</si>
  <si>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</si>
  <si>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</si>
  <si>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</si>
  <si>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</si>
  <si>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</si>
  <si>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</si>
  <si>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</si>
  <si>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</si>
  <si>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</si>
  <si>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</si>
  <si>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</si>
  <si>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</si>
  <si>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</si>
  <si>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</si>
  <si>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</si>
  <si>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</si>
  <si>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</si>
  <si>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</si>
  <si>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</si>
  <si>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</si>
  <si>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</si>
  <si>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</si>
  <si>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</si>
  <si>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</si>
  <si>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</si>
  <si>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</si>
  <si>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</si>
  <si>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</si>
  <si>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</si>
  <si>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</si>
  <si>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</si>
  <si>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</si>
  <si>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</si>
  <si>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</si>
  <si>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</si>
  <si>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</si>
  <si>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</si>
  <si>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</si>
  <si>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</si>
  <si>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</si>
  <si>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</si>
  <si>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</si>
  <si>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</si>
  <si>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</si>
  <si>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</si>
  <si>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</si>
  <si>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</si>
  <si>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</si>
  <si>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</si>
  <si>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</si>
  <si>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</si>
  <si>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</si>
  <si>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</si>
  <si>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</si>
  <si>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</si>
  <si>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</si>
  <si>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</si>
  <si>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</si>
  <si>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</si>
  <si>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</si>
  <si>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</si>
  <si>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</si>
  <si>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</si>
  <si>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</si>
  <si>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</si>
  <si>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</si>
  <si>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</si>
  <si>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</si>
  <si>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</si>
  <si>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</si>
  <si>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</si>
  <si>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</si>
  <si>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</si>
  <si>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</si>
  <si>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</si>
  <si>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</si>
  <si>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</si>
  <si>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</si>
  <si>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</si>
  <si>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</si>
  <si>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</si>
  <si>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</si>
  <si>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</si>
  <si>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</si>
  <si>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</si>
  <si>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</si>
  <si>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</si>
  <si>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</si>
  <si>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</si>
  <si>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</si>
  <si>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</si>
  <si>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</si>
  <si>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</si>
  <si>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</si>
  <si>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</si>
  <si>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</si>
  <si>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</si>
  <si>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</si>
  <si>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</si>
  <si>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</si>
  <si>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</si>
  <si>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</si>
  <si>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</si>
  <si>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</si>
  <si>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</si>
  <si>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</si>
  <si>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</si>
  <si>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</si>
  <si>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</si>
  <si>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</si>
  <si>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</si>
  <si>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</si>
  <si>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</si>
  <si>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</si>
  <si>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</si>
  <si>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</si>
  <si>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</si>
  <si>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</si>
  <si>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</si>
  <si>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</si>
  <si>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</si>
  <si>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</si>
  <si>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</si>
  <si>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</si>
  <si>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</si>
  <si>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</si>
  <si>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</si>
  <si>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</si>
  <si>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</si>
  <si>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</si>
  <si>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</si>
  <si>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</si>
  <si>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</si>
  <si>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</si>
  <si>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</si>
  <si>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</si>
  <si>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</si>
  <si>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</si>
  <si>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</si>
  <si>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</si>
  <si>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</si>
  <si>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</si>
  <si>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</si>
  <si>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</si>
  <si>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</si>
  <si>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</si>
  <si>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</si>
  <si>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</si>
  <si>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</si>
  <si>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</si>
  <si>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</si>
  <si>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</si>
  <si>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</si>
  <si>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</si>
  <si>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</si>
  <si>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</si>
  <si>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</si>
  <si>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</si>
  <si>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</si>
  <si>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</si>
  <si>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</si>
  <si>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</si>
  <si>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</si>
  <si>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</si>
  <si>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</si>
  <si>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</si>
  <si>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</si>
  <si>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</si>
  <si>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</si>
  <si>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</si>
  <si>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</si>
  <si>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</si>
  <si>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</si>
  <si>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</si>
  <si>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</si>
  <si>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</si>
  <si>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</si>
  <si>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</si>
  <si>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</si>
  <si>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</si>
  <si>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</si>
  <si>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</si>
  <si>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</si>
  <si>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</si>
  <si>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</si>
  <si>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</si>
  <si>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</si>
  <si>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</si>
  <si>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</si>
  <si>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</si>
  <si>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</si>
  <si>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</si>
  <si>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</si>
  <si>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</si>
  <si>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</si>
  <si>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</si>
  <si>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</si>
  <si>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</si>
  <si>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</si>
  <si>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</si>
  <si>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</si>
  <si>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</si>
  <si>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</si>
  <si>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</si>
  <si>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</si>
  <si>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</si>
  <si>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</si>
  <si>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</si>
  <si>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</si>
  <si>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</si>
  <si>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</si>
  <si>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</si>
  <si>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</si>
  <si>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</si>
  <si>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</si>
  <si>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</si>
  <si>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</si>
  <si>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</si>
  <si>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</si>
  <si>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</si>
  <si>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</si>
  <si>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</si>
  <si>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</si>
  <si>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</si>
  <si>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</si>
  <si>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</si>
  <si>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</si>
  <si>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</si>
  <si>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</si>
  <si>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</si>
  <si>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</si>
  <si>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</si>
  <si>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</si>
  <si>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</si>
  <si>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</si>
  <si>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</si>
  <si>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</si>
  <si>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</si>
  <si>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</si>
  <si>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</si>
  <si>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</si>
  <si>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</si>
  <si>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</si>
  <si>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</si>
  <si>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</si>
  <si>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</si>
  <si>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</si>
  <si>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</si>
  <si>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</si>
  <si>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</si>
  <si>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</si>
  <si>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</si>
  <si>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</si>
  <si>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</si>
  <si>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</si>
  <si>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</si>
  <si>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</si>
  <si>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</si>
  <si>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</si>
  <si>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</si>
  <si>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</si>
  <si>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</si>
  <si>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</si>
  <si>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</si>
  <si>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</si>
  <si>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</si>
  <si>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</si>
  <si>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</si>
  <si>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</si>
  <si>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</si>
  <si>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</si>
  <si>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</si>
  <si>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</si>
  <si>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</si>
  <si>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</si>
  <si>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</si>
  <si>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</si>
  <si>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</si>
  <si>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</si>
  <si>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</si>
  <si>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</si>
  <si>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</si>
  <si>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</si>
  <si>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</si>
  <si>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</si>
  <si>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</si>
  <si>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</si>
  <si>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</si>
  <si>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</si>
  <si>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</si>
  <si>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</si>
  <si>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</si>
  <si>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</si>
  <si>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</si>
  <si>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</si>
  <si>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</si>
  <si>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</si>
  <si>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</si>
  <si>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</si>
  <si>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</si>
  <si>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</si>
  <si>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</si>
  <si>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</si>
  <si>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</si>
  <si>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</si>
  <si>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</si>
  <si>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</si>
  <si>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</si>
  <si>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</si>
  <si>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</si>
  <si>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</si>
  <si>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</si>
  <si>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</si>
  <si>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</si>
  <si>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</si>
  <si>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</si>
  <si>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</si>
  <si>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</si>
  <si>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</si>
  <si>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</si>
  <si>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</si>
  <si>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</si>
  <si>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</si>
  <si>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</si>
  <si>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</si>
  <si>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</si>
  <si>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</si>
  <si>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</si>
  <si>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</si>
  <si>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</si>
  <si>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</si>
  <si>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</si>
  <si>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</si>
  <si>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</si>
  <si>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</si>
  <si>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</si>
  <si>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</si>
  <si>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</si>
  <si>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</si>
  <si>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</si>
  <si>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</si>
  <si>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</si>
  <si>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</si>
  <si>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</si>
  <si>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</si>
  <si>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</si>
  <si>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</si>
  <si>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</si>
  <si>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</si>
  <si>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</si>
  <si>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</si>
  <si>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</si>
  <si>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</si>
  <si>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</si>
  <si>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</si>
  <si>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</si>
  <si>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</si>
  <si>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</si>
  <si>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</si>
  <si>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</si>
  <si>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</si>
  <si>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</si>
  <si>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</si>
  <si>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</si>
  <si>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</si>
  <si>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</si>
  <si>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</si>
  <si>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</si>
  <si>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</si>
  <si>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</si>
  <si>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</si>
  <si>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</si>
  <si>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</si>
  <si>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</si>
  <si>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</si>
  <si>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</si>
  <si>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</si>
  <si>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</si>
  <si>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</si>
  <si>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</si>
  <si>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</si>
  <si>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</si>
  <si>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</si>
  <si>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</si>
  <si>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</si>
  <si>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</si>
  <si>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</si>
  <si>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</si>
  <si>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</si>
  <si>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</si>
  <si>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</si>
  <si>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</si>
  <si>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</si>
  <si>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</si>
  <si>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</si>
  <si>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</si>
  <si>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</si>
  <si>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</si>
  <si>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</si>
  <si>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</si>
  <si>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</si>
  <si>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</si>
  <si>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</si>
  <si>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</si>
  <si>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</si>
  <si>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</si>
  <si>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</si>
  <si>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</si>
  <si>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</si>
  <si>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</si>
  <si>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</si>
  <si>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</si>
  <si>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</si>
  <si>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</si>
  <si>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</si>
  <si>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</si>
  <si>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</si>
  <si>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</si>
  <si>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</si>
  <si>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</si>
  <si>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</si>
  <si>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</si>
  <si>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</si>
  <si>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</si>
  <si>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</si>
  <si>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</si>
  <si>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</si>
  <si>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</si>
  <si>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</si>
  <si>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</si>
  <si>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</si>
  <si>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</si>
  <si>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</si>
  <si>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</si>
  <si>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</si>
  <si>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</si>
  <si>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</si>
  <si>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</si>
  <si>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</si>
  <si>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</si>
  <si>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</si>
  <si>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</si>
  <si>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</si>
  <si>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</si>
  <si>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</si>
  <si>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</si>
  <si>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</si>
  <si>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</si>
  <si>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</si>
  <si>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</si>
  <si>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</si>
  <si>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</si>
  <si>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</si>
  <si>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</si>
  <si>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</si>
  <si>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</si>
  <si>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</si>
  <si>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</si>
  <si>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</si>
  <si>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</si>
  <si>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</si>
  <si>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</si>
  <si>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</si>
  <si>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</si>
  <si>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</si>
  <si>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</si>
  <si>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</si>
  <si>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</si>
  <si>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</si>
  <si>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</si>
  <si>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</si>
  <si>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</si>
  <si>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</si>
  <si>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</si>
  <si>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</si>
  <si>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</si>
  <si>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</si>
  <si>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</si>
  <si>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</si>
  <si>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</si>
  <si>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</si>
  <si>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</si>
  <si>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</si>
  <si>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</si>
  <si>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</si>
  <si>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</si>
  <si>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</si>
  <si>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</si>
  <si>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</si>
  <si>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</si>
  <si>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</si>
  <si>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</si>
  <si>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</si>
  <si>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</si>
  <si>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</si>
  <si>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</si>
  <si>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</si>
  <si>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</si>
  <si>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</si>
  <si>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</si>
  <si>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</si>
  <si>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</si>
  <si>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</si>
  <si>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</si>
  <si>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</si>
  <si>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</si>
  <si>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</si>
  <si>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</si>
  <si>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</si>
  <si>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</si>
  <si>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</si>
  <si>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</si>
  <si>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</si>
  <si>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</si>
  <si>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</si>
  <si>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</si>
  <si>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</si>
  <si>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</si>
  <si>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</si>
  <si>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</si>
  <si>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</si>
  <si>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</si>
  <si>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</si>
  <si>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</si>
  <si>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</si>
  <si>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</si>
  <si>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</si>
  <si>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</si>
  <si>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</si>
  <si>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</si>
  <si>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</si>
  <si>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</si>
  <si>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</si>
  <si>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</si>
  <si>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</si>
  <si>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</si>
  <si>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</si>
  <si>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</si>
  <si>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</si>
  <si>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</si>
  <si>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</si>
  <si>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</si>
  <si>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</si>
  <si>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</si>
  <si>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</si>
  <si>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</si>
  <si>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</si>
  <si>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</si>
  <si>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</si>
  <si>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</si>
  <si>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</si>
  <si>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</si>
  <si>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</si>
  <si>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</si>
  <si>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</si>
  <si>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</si>
  <si>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</si>
  <si>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</si>
  <si>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</si>
  <si>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</si>
  <si>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</si>
  <si>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</si>
  <si>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</si>
  <si>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</si>
  <si>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</si>
  <si>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</si>
  <si>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</si>
  <si>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</si>
  <si>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</si>
  <si>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</si>
  <si>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</si>
  <si>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</si>
  <si>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</si>
  <si>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</si>
  <si>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</si>
  <si>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</si>
  <si>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</si>
  <si>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</si>
  <si>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</si>
  <si>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</si>
  <si>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</si>
  <si>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</si>
  <si>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</si>
  <si>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</si>
  <si>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</si>
  <si>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</si>
  <si>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</si>
  <si>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</si>
  <si>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</si>
  <si>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</si>
  <si>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</si>
  <si>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</si>
  <si>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</si>
  <si>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</si>
  <si>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</si>
  <si>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</si>
  <si>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</si>
  <si>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</si>
  <si>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</si>
  <si>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</si>
  <si>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</si>
  <si>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</si>
  <si>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</si>
  <si>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</si>
  <si>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</si>
  <si>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</si>
  <si>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</si>
  <si>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</si>
  <si>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</si>
  <si>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</si>
  <si>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</si>
  <si>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</si>
  <si>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</si>
  <si>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</si>
  <si>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</si>
  <si>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</si>
  <si>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</si>
  <si>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</si>
  <si>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</si>
  <si>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</si>
  <si>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</si>
  <si>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</si>
  <si>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</si>
  <si>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</si>
  <si>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</si>
  <si>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</si>
  <si>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</si>
  <si>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</si>
  <si>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</si>
  <si>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</si>
  <si>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</si>
  <si>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</si>
  <si>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</si>
  <si>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</si>
  <si>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</si>
  <si>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</si>
  <si>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</si>
  <si>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</si>
  <si>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</si>
  <si>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</si>
  <si>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</si>
  <si>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</si>
  <si>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</si>
  <si>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</si>
  <si>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</si>
  <si>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</si>
  <si>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</si>
  <si>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</si>
  <si>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</si>
  <si>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</si>
  <si>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</si>
  <si>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</si>
  <si>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</si>
  <si>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</si>
  <si>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</si>
  <si>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</si>
  <si>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</si>
  <si>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</si>
  <si>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</si>
  <si>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</si>
  <si>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</si>
  <si>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</si>
  <si>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</si>
  <si>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</si>
  <si>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</si>
  <si>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</si>
  <si>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</si>
  <si>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</si>
  <si>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</si>
  <si>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</si>
  <si>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</si>
  <si>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</si>
  <si>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</si>
  <si>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</si>
  <si>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</si>
  <si>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</si>
  <si>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</si>
  <si>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</si>
  <si>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</si>
  <si>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</si>
  <si>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</si>
  <si>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</si>
  <si>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</si>
  <si>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</si>
  <si>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</si>
  <si>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</si>
  <si>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</si>
  <si>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</si>
  <si>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</si>
  <si>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</si>
  <si>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</si>
  <si>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</si>
  <si>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</si>
  <si>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</si>
  <si>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</si>
  <si>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</si>
  <si>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</si>
  <si>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</si>
  <si>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</si>
  <si>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</si>
  <si>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</si>
  <si>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</si>
  <si>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</si>
  <si>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</si>
  <si>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</si>
  <si>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</si>
  <si>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</si>
  <si>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</si>
  <si>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</si>
  <si>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</si>
  <si>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</si>
  <si>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</si>
  <si>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</si>
  <si>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</si>
  <si>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</si>
  <si>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</si>
  <si>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</si>
  <si>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</si>
  <si>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</si>
  <si>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</si>
  <si>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</si>
  <si>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</si>
  <si>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</si>
  <si>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</si>
  <si>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</si>
  <si>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</si>
  <si>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</si>
  <si>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</si>
  <si>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</si>
  <si>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</si>
  <si>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</si>
  <si>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</si>
  <si>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</si>
  <si>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</si>
  <si>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</si>
  <si>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</si>
  <si>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</si>
  <si>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</si>
  <si>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</si>
  <si>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</si>
  <si>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</si>
  <si>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</si>
  <si>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</si>
  <si>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</si>
  <si>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</si>
  <si>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</si>
  <si>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</si>
  <si>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</si>
  <si>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</si>
  <si>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</si>
  <si>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</si>
  <si>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</si>
  <si>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</si>
  <si>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</si>
  <si>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</si>
  <si>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</si>
  <si>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</si>
  <si>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</si>
  <si>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</si>
  <si>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</si>
  <si>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</si>
  <si>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</si>
  <si>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</si>
  <si>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</si>
  <si>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</si>
  <si>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</si>
  <si>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</si>
  <si>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</si>
  <si>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</si>
  <si>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</si>
  <si>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</si>
  <si>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</si>
  <si>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</si>
  <si>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</si>
  <si>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</si>
  <si>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</si>
  <si>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</si>
  <si>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</si>
  <si>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</si>
  <si>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</si>
  <si>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</si>
  <si>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</si>
  <si>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</si>
  <si>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</si>
  <si>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</si>
  <si>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</si>
  <si>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</si>
  <si>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</si>
  <si>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</si>
  <si>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</si>
  <si>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</si>
  <si>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</si>
  <si>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</si>
  <si>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</si>
  <si>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</si>
  <si>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</si>
  <si>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</si>
  <si>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</si>
  <si>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</si>
  <si>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</si>
  <si>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</si>
  <si>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</si>
  <si>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</si>
  <si>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</si>
  <si>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</si>
  <si>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</si>
  <si>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</si>
  <si>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</si>
  <si>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</si>
  <si>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</si>
  <si>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</si>
  <si>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</si>
  <si>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</si>
  <si>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</si>
  <si>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</si>
  <si>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</si>
  <si>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</si>
  <si>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</si>
  <si>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</si>
  <si>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</si>
  <si>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</si>
  <si>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</si>
  <si>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</si>
  <si>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</si>
  <si>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</si>
  <si>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</si>
  <si>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</si>
  <si>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</si>
  <si>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</si>
  <si>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</si>
  <si>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</si>
  <si>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</si>
  <si>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</si>
  <si>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</si>
  <si>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</si>
  <si>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</si>
  <si>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</si>
  <si>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</si>
  <si>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</si>
  <si>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</si>
  <si>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</si>
  <si>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</si>
  <si>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</si>
  <si>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</si>
  <si>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</si>
  <si>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</si>
  <si>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</si>
  <si>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</si>
  <si>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</si>
  <si>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</si>
  <si>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</si>
  <si>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</si>
  <si>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</si>
  <si>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</si>
  <si>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</si>
  <si>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</si>
  <si>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</si>
  <si>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</si>
  <si>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</si>
  <si>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</si>
  <si>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</si>
  <si>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</si>
  <si>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</si>
  <si>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</si>
  <si>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</si>
  <si>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</si>
  <si>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</si>
  <si>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</si>
  <si>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</si>
  <si>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</si>
  <si>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</si>
  <si>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</si>
  <si>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</si>
  <si>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</si>
  <si>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</si>
  <si>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</si>
  <si>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</si>
  <si>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</si>
  <si>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</si>
  <si>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</si>
  <si>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</si>
  <si>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</si>
  <si>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</si>
  <si>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</si>
  <si>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</si>
  <si>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</si>
  <si>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</si>
  <si>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</si>
  <si>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</si>
  <si>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</si>
  <si>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</si>
  <si>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</si>
  <si>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</si>
  <si>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</si>
  <si>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</si>
  <si>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</si>
  <si>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</si>
  <si>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</si>
  <si>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</si>
  <si>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</si>
  <si>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</si>
  <si>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</si>
  <si>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</si>
  <si>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</si>
  <si>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</si>
  <si>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</si>
  <si>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</si>
  <si>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</si>
  <si>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</si>
  <si>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</si>
  <si>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</si>
  <si>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</si>
  <si>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</si>
  <si>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</si>
  <si>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</si>
  <si>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</si>
  <si>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</si>
  <si>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</si>
  <si>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</si>
  <si>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</si>
  <si>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</si>
  <si>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</si>
  <si>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</si>
  <si>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</si>
  <si>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</si>
  <si>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</si>
  <si>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</si>
  <si>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</si>
  <si>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</si>
  <si>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</si>
  <si>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</si>
  <si>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</si>
  <si>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</si>
  <si>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</si>
  <si>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</si>
  <si>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</si>
  <si>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</si>
  <si>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</si>
  <si>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</si>
  <si>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</si>
  <si>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</si>
  <si>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</si>
  <si>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</si>
  <si>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</si>
  <si>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</si>
  <si>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</si>
  <si>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</si>
  <si>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</si>
  <si>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</si>
  <si>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</si>
  <si>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</si>
  <si>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</si>
  <si>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</si>
  <si>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</si>
  <si>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</si>
  <si>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</si>
  <si>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</si>
  <si>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</si>
  <si>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</si>
  <si>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</si>
  <si>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</si>
  <si>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</si>
  <si>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</si>
  <si>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</si>
  <si>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</si>
  <si>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</si>
  <si>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</si>
  <si>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</si>
  <si>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</si>
  <si>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</si>
  <si>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</si>
  <si>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</si>
  <si>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</si>
  <si>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</si>
  <si>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</si>
  <si>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</si>
  <si>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</si>
  <si>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</si>
  <si>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</si>
  <si>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</si>
  <si>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</si>
  <si>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</si>
  <si>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</si>
  <si>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</si>
  <si>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</si>
  <si>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</si>
  <si>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</si>
  <si>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</si>
  <si>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</si>
  <si>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</si>
  <si>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</si>
  <si>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</si>
  <si>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</si>
  <si>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</si>
  <si>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</si>
  <si>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</si>
  <si>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</si>
  <si>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</si>
  <si>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</si>
  <si>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</si>
  <si>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</si>
  <si>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</si>
  <si>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</si>
  <si>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</si>
  <si>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</si>
  <si>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</si>
  <si>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</si>
  <si>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</si>
  <si>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</si>
  <si>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</si>
  <si>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</si>
  <si>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</si>
  <si>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</si>
  <si>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</si>
  <si>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</si>
  <si>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</si>
  <si>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</si>
  <si>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</si>
  <si>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</si>
  <si>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</si>
  <si>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</si>
  <si>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</si>
  <si>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</si>
  <si>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</si>
  <si>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</si>
  <si>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</si>
  <si>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</si>
  <si>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</si>
  <si>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</si>
  <si>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</si>
  <si>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</si>
  <si>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</si>
  <si>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</si>
  <si>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</si>
  <si>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</si>
  <si>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</si>
  <si>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</si>
  <si>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</si>
  <si>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</si>
  <si>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</si>
  <si>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</si>
  <si>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</si>
  <si>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</si>
  <si>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</si>
  <si>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</si>
  <si>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</si>
  <si>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</si>
  <si>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</si>
  <si>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</si>
  <si>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</si>
  <si>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</si>
  <si>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</si>
  <si>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</si>
  <si>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</si>
  <si>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</si>
  <si>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</si>
  <si>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</si>
  <si>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</si>
  <si>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</si>
  <si>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</si>
  <si>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</si>
  <si>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</si>
  <si>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</si>
  <si>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</si>
  <si>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</si>
  <si>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</si>
  <si>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</si>
  <si>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</si>
  <si>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</si>
  <si>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</si>
  <si>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</si>
  <si>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</si>
  <si>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</si>
  <si>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</si>
  <si>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</si>
  <si>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</si>
  <si>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</si>
  <si>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</si>
  <si>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</si>
  <si>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</si>
  <si>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</si>
  <si>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</si>
  <si>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</si>
  <si>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</si>
  <si>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</si>
  <si>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</si>
  <si>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</si>
  <si>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</si>
  <si>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</si>
  <si>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</si>
  <si>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</si>
  <si>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</si>
  <si>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</si>
  <si>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</si>
  <si>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</si>
  <si>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</si>
  <si>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</si>
  <si>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</si>
  <si>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</si>
  <si>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</si>
  <si>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</si>
  <si>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</si>
  <si>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</si>
  <si>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</si>
  <si>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</si>
  <si>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</si>
  <si>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</si>
  <si>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</si>
  <si>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</si>
  <si>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</si>
  <si>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</si>
  <si>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</si>
  <si>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</si>
  <si>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</si>
  <si>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</si>
  <si>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</si>
  <si>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</si>
  <si>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</si>
  <si>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</si>
  <si>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</si>
  <si>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</si>
  <si>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</si>
  <si>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</si>
  <si>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</si>
  <si>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</si>
  <si>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</si>
  <si>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</si>
  <si>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</si>
  <si>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</si>
  <si>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</si>
  <si>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</si>
  <si>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</si>
  <si>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</si>
  <si>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</si>
  <si>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</si>
  <si>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</si>
  <si>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</si>
  <si>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</si>
  <si>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</si>
  <si>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</si>
  <si>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</si>
  <si>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</si>
  <si>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</si>
  <si>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</si>
  <si>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</si>
  <si>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</si>
  <si>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</si>
  <si>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</si>
  <si>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</si>
  <si>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</si>
  <si>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</si>
  <si>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</si>
  <si>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</si>
  <si>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</si>
  <si>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</si>
  <si>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</si>
  <si>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</si>
  <si>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</si>
  <si>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</si>
  <si>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</si>
  <si>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</si>
  <si>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</si>
  <si>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</si>
  <si>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</si>
  <si>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</si>
  <si>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</si>
  <si>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</si>
  <si>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</si>
  <si>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</si>
  <si>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</si>
  <si>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</si>
  <si>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</si>
  <si>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</si>
  <si>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</si>
  <si>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</si>
  <si>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</si>
  <si>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</si>
  <si>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</si>
  <si>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</si>
  <si>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</si>
  <si>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</si>
  <si>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</si>
  <si>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</si>
  <si>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</si>
  <si>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</si>
  <si>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</si>
  <si>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</si>
  <si>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</si>
  <si>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</si>
  <si>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</si>
  <si>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</si>
  <si>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</si>
  <si>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</si>
  <si>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</si>
  <si>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</si>
  <si>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</si>
  <si>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</si>
  <si>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</si>
  <si>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</si>
  <si>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</si>
  <si>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</si>
  <si>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</si>
  <si>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</si>
  <si>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</si>
  <si>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</si>
  <si>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</si>
  <si>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</si>
  <si>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</si>
  <si>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</si>
  <si>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</si>
  <si>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</si>
  <si>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</si>
  <si>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</si>
  <si>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</si>
  <si>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</si>
  <si>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</si>
  <si>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</si>
  <si>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</si>
  <si>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</si>
  <si>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</si>
  <si>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</si>
  <si>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</si>
  <si>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</si>
  <si>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</si>
  <si>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</si>
  <si>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</si>
  <si>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</si>
  <si>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</si>
  <si>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</si>
  <si>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</si>
  <si>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</si>
  <si>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</si>
  <si>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</si>
  <si>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</si>
  <si>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</si>
  <si>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</si>
  <si>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</si>
  <si>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</si>
  <si>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</si>
  <si>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</si>
  <si>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</si>
  <si>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</si>
  <si>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</si>
  <si>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</si>
  <si>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</si>
  <si>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</si>
  <si>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</si>
  <si>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</si>
  <si>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</si>
  <si>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</si>
  <si>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</si>
  <si>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</si>
  <si>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</si>
  <si>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</si>
  <si>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</si>
  <si>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</si>
  <si>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</si>
  <si>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</si>
  <si>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</si>
  <si>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</si>
  <si>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</si>
  <si>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</si>
  <si>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</si>
  <si>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</si>
  <si>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</si>
  <si>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</si>
  <si>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</si>
  <si>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</si>
  <si>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</si>
  <si>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</si>
  <si>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</si>
  <si>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</si>
  <si>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</si>
  <si>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</si>
  <si>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</si>
  <si>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</si>
  <si>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</si>
  <si>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</si>
  <si>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</si>
  <si>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</si>
  <si>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</si>
  <si>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</si>
  <si>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</si>
  <si>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</si>
  <si>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</si>
  <si>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</si>
  <si>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</si>
  <si>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</si>
  <si>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</si>
  <si>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</si>
  <si>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</si>
  <si>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</si>
  <si>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</si>
  <si>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</si>
  <si>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</si>
  <si>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</si>
  <si>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</si>
  <si>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</si>
  <si>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</si>
  <si>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</si>
  <si>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</si>
  <si>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</si>
  <si>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</si>
  <si>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</si>
  <si>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</si>
  <si>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</si>
  <si>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</si>
  <si>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</si>
  <si>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</si>
  <si>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</si>
  <si>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</si>
  <si>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</si>
  <si>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</si>
  <si>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</si>
  <si>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</si>
  <si>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</si>
  <si>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</si>
  <si>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</si>
  <si>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</si>
  <si>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</si>
  <si>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</si>
  <si>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</si>
  <si>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</si>
  <si>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</si>
  <si>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</si>
  <si>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</si>
  <si>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</si>
  <si>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</si>
  <si>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</si>
  <si>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</si>
  <si>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</si>
  <si>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</si>
  <si>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</si>
  <si>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</si>
  <si>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</si>
  <si>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</si>
  <si>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</si>
  <si>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</si>
  <si>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</si>
  <si>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</si>
  <si>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</si>
  <si>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</si>
  <si>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</si>
  <si>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</si>
  <si>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</si>
  <si>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</si>
  <si>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</si>
  <si>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</si>
  <si>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</si>
  <si>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</si>
  <si>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</si>
  <si>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</si>
  <si>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</si>
  <si>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</si>
  <si>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</si>
  <si>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</si>
  <si>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</si>
  <si>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</si>
  <si>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</si>
  <si>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</si>
  <si>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</si>
  <si>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</si>
  <si>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</si>
  <si>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</si>
  <si>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</si>
  <si>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</si>
  <si>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</si>
  <si>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</si>
  <si>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</si>
  <si>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</si>
  <si>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</si>
  <si>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</si>
  <si>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</si>
  <si>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</si>
  <si>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</si>
  <si>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</si>
  <si>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</si>
  <si>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</si>
  <si>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</si>
  <si>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</si>
  <si>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</si>
  <si>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</si>
  <si>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</si>
  <si>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</si>
  <si>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</si>
  <si>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</si>
  <si>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</si>
  <si>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</si>
  <si>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</si>
  <si>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</si>
  <si>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</si>
  <si>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</si>
  <si>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</si>
  <si>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</si>
  <si>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</si>
  <si>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</si>
  <si>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</si>
  <si>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</si>
  <si>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</si>
  <si>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</si>
  <si>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</si>
  <si>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</si>
  <si>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</si>
  <si>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</si>
  <si>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</si>
  <si>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</si>
  <si>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</si>
  <si>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</si>
  <si>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</si>
  <si>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</si>
  <si>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</si>
  <si>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</si>
  <si>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</si>
  <si>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</si>
  <si>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</si>
  <si>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</si>
  <si>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</si>
  <si>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</si>
  <si>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</si>
  <si>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</si>
  <si>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</si>
  <si>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</si>
  <si>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</si>
  <si>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</si>
  <si>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</si>
  <si>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</si>
  <si>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</si>
  <si>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</si>
  <si>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</si>
  <si>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</si>
  <si>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</si>
  <si>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</si>
  <si>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</si>
  <si>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</si>
  <si>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</si>
  <si>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</si>
  <si>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</si>
  <si>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</si>
  <si>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</si>
  <si>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</si>
  <si>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</si>
  <si>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</si>
  <si>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</si>
  <si>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</si>
  <si>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</si>
  <si>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</si>
  <si>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</si>
  <si>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</si>
  <si>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</si>
  <si>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</si>
  <si>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</si>
  <si>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</si>
  <si>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</si>
  <si>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</si>
  <si>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</si>
  <si>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</si>
  <si>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</si>
  <si>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</si>
  <si>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</si>
  <si>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</si>
  <si>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</si>
  <si>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</si>
  <si>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</si>
  <si>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</si>
  <si>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</si>
  <si>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</si>
  <si>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</si>
  <si>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</si>
  <si>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</si>
  <si>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</si>
  <si>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</si>
  <si>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</si>
  <si>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</si>
  <si>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</si>
  <si>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</si>
  <si>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</si>
  <si>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</si>
  <si>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</si>
  <si>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</si>
  <si>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</si>
  <si>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</si>
  <si>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</si>
  <si>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</si>
  <si>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</si>
  <si>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</si>
  <si>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</si>
  <si>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</si>
  <si>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</si>
  <si>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</si>
  <si>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</si>
  <si>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</si>
  <si>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</si>
  <si>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</si>
  <si>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</si>
  <si>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</si>
  <si>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</si>
  <si>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</si>
  <si>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</si>
  <si>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</si>
  <si>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</si>
  <si>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</si>
  <si>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</si>
  <si>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</si>
  <si>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</si>
  <si>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</si>
  <si>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</si>
  <si>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</si>
  <si>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</si>
  <si>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</si>
  <si>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</si>
  <si>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</si>
  <si>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</si>
  <si>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</si>
  <si>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</si>
  <si>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</si>
  <si>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</si>
  <si>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</si>
  <si>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</si>
  <si>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</si>
  <si>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</si>
  <si>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</si>
  <si>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</si>
  <si>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</si>
  <si>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</si>
  <si>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</si>
  <si>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</si>
  <si>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</si>
  <si>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</si>
  <si>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</si>
  <si>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</si>
  <si>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</si>
  <si>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</si>
  <si>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</si>
  <si>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</si>
  <si>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</si>
  <si>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</si>
  <si>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</si>
  <si>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</si>
  <si>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</si>
  <si>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</si>
  <si>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</si>
  <si>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</si>
  <si>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</si>
  <si>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</si>
  <si>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</si>
  <si>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</si>
  <si>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</si>
  <si>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</si>
  <si>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</si>
  <si>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</si>
  <si>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</si>
  <si>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</si>
  <si>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</si>
  <si>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</si>
  <si>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</si>
  <si>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</si>
  <si>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</si>
  <si>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</si>
  <si>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</si>
  <si>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</si>
  <si>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</si>
  <si>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</si>
  <si>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</si>
  <si>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</si>
  <si>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</si>
  <si>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</si>
  <si>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</si>
  <si>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</si>
  <si>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</si>
  <si>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</si>
  <si>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</si>
  <si>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</si>
  <si>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</si>
  <si>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</si>
  <si>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</si>
  <si>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</si>
  <si>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</si>
  <si>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</si>
  <si>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</si>
  <si>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</si>
  <si>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</si>
  <si>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</si>
  <si>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</si>
  <si>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</si>
  <si>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</si>
  <si>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</si>
  <si>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</si>
  <si>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</si>
  <si>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</si>
  <si>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</si>
  <si>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</si>
  <si>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</si>
  <si>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</si>
  <si>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</si>
  <si>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</si>
  <si>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</si>
  <si>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</si>
  <si>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</si>
  <si>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</si>
  <si>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</si>
  <si>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</si>
  <si>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</si>
  <si>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</si>
  <si>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</si>
  <si>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</si>
  <si>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</si>
  <si>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</si>
  <si>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</si>
  <si>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</si>
  <si>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</si>
  <si>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</si>
  <si>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</si>
  <si>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</si>
  <si>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</si>
  <si>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</si>
  <si>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</si>
  <si>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</si>
  <si>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</si>
  <si>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</si>
  <si>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</si>
  <si>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</si>
  <si>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</si>
  <si>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</si>
  <si>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</si>
  <si>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</si>
  <si>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</si>
  <si>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</si>
  <si>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</si>
  <si>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</si>
  <si>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</si>
  <si>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</si>
  <si>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</si>
  <si>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</si>
  <si>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</si>
  <si>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</si>
  <si>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</si>
  <si>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</si>
  <si>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</si>
  <si>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</si>
  <si>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</si>
  <si>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</si>
  <si>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</si>
  <si>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</si>
  <si>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</si>
  <si>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</si>
  <si>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</si>
  <si>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</si>
  <si>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</si>
  <si>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</si>
  <si>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</si>
  <si>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</si>
  <si>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</si>
  <si>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</si>
  <si>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</si>
  <si>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</si>
  <si>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</si>
  <si>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</si>
  <si>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</si>
  <si>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</si>
  <si>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</si>
  <si>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</si>
  <si>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</si>
  <si>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</si>
  <si>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</si>
  <si>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</si>
  <si>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</si>
  <si>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</si>
  <si>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</si>
  <si>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</si>
  <si>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</si>
  <si>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</si>
  <si>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</si>
  <si>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</si>
  <si>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</si>
  <si>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</si>
  <si>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</si>
  <si>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</si>
  <si>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</si>
  <si>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</si>
  <si>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</si>
  <si>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</si>
  <si>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</si>
  <si>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</si>
  <si>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</si>
  <si>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</si>
  <si>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</si>
  <si>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</si>
  <si>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</si>
  <si>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</si>
  <si>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</si>
  <si>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</si>
  <si>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</si>
  <si>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</si>
  <si>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</si>
  <si>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</si>
  <si>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</si>
  <si>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</si>
  <si>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</si>
  <si>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</si>
  <si>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</si>
  <si>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</si>
  <si>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</si>
  <si>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</si>
  <si>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</si>
  <si>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</si>
  <si>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</si>
  <si>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</si>
  <si>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</si>
  <si>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</si>
  <si>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</si>
  <si>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</si>
  <si>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</si>
  <si>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</si>
  <si>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</si>
  <si>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</si>
  <si>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</si>
  <si>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</si>
  <si>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</si>
  <si>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</si>
  <si>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</si>
  <si>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</si>
  <si>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</si>
  <si>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</si>
  <si>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</si>
  <si>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</si>
  <si>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</si>
  <si>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</si>
  <si>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</si>
  <si>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</si>
  <si>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</si>
  <si>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</si>
  <si>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</si>
  <si>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</si>
  <si>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</si>
  <si>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</si>
  <si>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</si>
  <si>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</si>
  <si>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</si>
  <si>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</si>
  <si>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</si>
  <si>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</si>
  <si>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</si>
  <si>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</si>
  <si>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</si>
  <si>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</si>
  <si>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</si>
  <si>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</si>
  <si>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</si>
  <si>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</si>
  <si>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</si>
  <si>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</si>
  <si>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</si>
  <si>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</si>
  <si>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</si>
  <si>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</si>
  <si>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</si>
  <si>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</si>
  <si>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</si>
  <si>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</si>
  <si>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</si>
  <si>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</si>
  <si>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</si>
  <si>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</si>
  <si>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</si>
  <si>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</si>
  <si>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</si>
  <si>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</si>
  <si>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</si>
  <si>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</si>
  <si>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</si>
  <si>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</si>
  <si>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</si>
  <si>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</si>
  <si>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</si>
  <si>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</si>
  <si>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</si>
  <si>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</si>
  <si>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</si>
  <si>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</si>
  <si>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</si>
  <si>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</si>
  <si>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</si>
  <si>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</si>
  <si>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</si>
  <si>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</si>
  <si>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</si>
  <si>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</si>
  <si>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</si>
  <si>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</si>
  <si>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</si>
  <si>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</si>
  <si>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</si>
  <si>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</si>
  <si>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</si>
  <si>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</si>
  <si>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</si>
  <si>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</si>
  <si>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</si>
  <si>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</si>
  <si>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</si>
  <si>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</si>
  <si>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</si>
  <si>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</si>
  <si>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</si>
  <si>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</si>
  <si>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</si>
  <si>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</si>
  <si>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</si>
  <si>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</si>
  <si>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</si>
  <si>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</si>
  <si>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</si>
  <si>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</si>
  <si>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</si>
  <si>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</si>
  <si>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</si>
  <si>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</si>
  <si>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</si>
  <si>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</si>
  <si>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</si>
  <si>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</si>
  <si>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</si>
  <si>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</si>
  <si>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</si>
  <si>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</si>
  <si>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</si>
  <si>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</si>
  <si>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</si>
  <si>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</si>
  <si>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</si>
  <si>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</si>
  <si>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</si>
  <si>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</si>
  <si>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</si>
  <si>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</si>
  <si>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</si>
  <si>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</si>
  <si>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</si>
  <si>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</si>
  <si>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</si>
  <si>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</si>
  <si>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</si>
  <si>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</si>
  <si>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</si>
  <si>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</si>
  <si>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</si>
  <si>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</si>
  <si>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</si>
  <si>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</si>
  <si>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</si>
  <si>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</si>
  <si>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</si>
  <si>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</si>
  <si>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</si>
  <si>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</si>
  <si>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</si>
  <si>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</si>
  <si>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</si>
  <si>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</si>
  <si>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</si>
  <si>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</si>
  <si>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</si>
  <si>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</si>
  <si>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</si>
  <si>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</si>
  <si>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</si>
  <si>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</si>
  <si>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</si>
  <si>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</si>
  <si>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</si>
  <si>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</si>
  <si>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</si>
  <si>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</si>
  <si>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</si>
  <si>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</si>
  <si>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</si>
  <si>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</si>
  <si>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</si>
  <si>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</si>
  <si>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</si>
  <si>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</si>
  <si>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</si>
  <si>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</si>
  <si>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</si>
  <si>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</si>
  <si>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</si>
  <si>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</si>
  <si>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</si>
  <si>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</si>
  <si>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</si>
  <si>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</si>
  <si>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</si>
  <si>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</si>
  <si>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</si>
  <si>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</si>
  <si>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</si>
  <si>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</si>
  <si>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</si>
  <si>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</si>
  <si>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</si>
  <si>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</si>
  <si>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</si>
  <si>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</si>
  <si>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</si>
  <si>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</si>
  <si>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</si>
  <si>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</si>
  <si>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</si>
  <si>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</si>
  <si>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</si>
  <si>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</si>
  <si>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</si>
  <si>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</si>
  <si>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</si>
  <si>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</si>
  <si>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</si>
  <si>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</si>
  <si>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</si>
  <si>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</si>
  <si>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</si>
  <si>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</si>
  <si>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</si>
  <si>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</si>
  <si>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</si>
  <si>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</si>
  <si>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</si>
  <si>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</si>
  <si>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</si>
  <si>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</si>
  <si>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</si>
  <si>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</si>
  <si>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</si>
  <si>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</si>
  <si>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</si>
  <si>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</si>
  <si>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</si>
  <si>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</si>
  <si>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</si>
  <si>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</si>
  <si>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</si>
  <si>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</si>
  <si>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</si>
  <si>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</si>
  <si>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</si>
  <si>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</si>
  <si>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</si>
  <si>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</si>
  <si>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</si>
  <si>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</si>
  <si>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</si>
  <si>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</si>
  <si>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</si>
  <si>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</si>
  <si>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</si>
  <si>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</si>
  <si>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</si>
  <si>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</si>
  <si>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</si>
  <si>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</si>
  <si>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</si>
  <si>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</si>
  <si>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</si>
  <si>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</si>
  <si>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</si>
  <si>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</si>
  <si>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</si>
  <si>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</si>
  <si>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</si>
  <si>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</si>
  <si>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</si>
  <si>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</si>
  <si>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</si>
  <si>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</si>
  <si>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</si>
  <si>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</si>
  <si>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</si>
  <si>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</si>
  <si>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</si>
  <si>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</si>
  <si>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</si>
  <si>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</si>
  <si>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</si>
  <si>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</si>
  <si>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</si>
  <si>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</si>
  <si>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</si>
  <si>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</si>
  <si>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</si>
  <si>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</si>
  <si>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</si>
  <si>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</si>
  <si>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</si>
  <si>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</si>
  <si>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</si>
  <si>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</si>
  <si>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</si>
  <si>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</si>
  <si>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</si>
  <si>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</si>
  <si>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</si>
  <si>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</si>
  <si>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</si>
  <si>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</si>
  <si>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</si>
  <si>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</si>
  <si>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</si>
  <si>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</si>
  <si>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</si>
  <si>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</si>
  <si>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</si>
  <si>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</si>
  <si>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</si>
  <si>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</si>
  <si>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</si>
  <si>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</si>
  <si>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</si>
  <si>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</si>
  <si>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</si>
  <si>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</si>
  <si>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</si>
  <si>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</si>
  <si>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</si>
  <si>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</si>
  <si>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</si>
  <si>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</si>
  <si>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</si>
  <si>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</si>
  <si>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</si>
  <si>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</si>
  <si>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</si>
  <si>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</si>
  <si>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</si>
  <si>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</si>
  <si>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</si>
  <si>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</si>
  <si>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</si>
  <si>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</si>
  <si>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</si>
  <si>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</si>
  <si>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</si>
  <si>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</si>
  <si>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</si>
  <si>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</si>
  <si>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</si>
  <si>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</si>
  <si>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</si>
  <si>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</si>
  <si>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</si>
  <si>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</si>
  <si>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</si>
  <si>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</si>
  <si>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</si>
  <si>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</si>
  <si>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</si>
  <si>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</si>
  <si>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</si>
  <si>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</si>
  <si>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</si>
  <si>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</si>
  <si>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</si>
  <si>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</si>
  <si>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</si>
  <si>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</si>
  <si>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</si>
  <si>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</si>
  <si>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</si>
  <si>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</si>
  <si>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</si>
  <si>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</si>
  <si>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</si>
  <si>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</si>
  <si>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</si>
  <si>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</si>
  <si>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</si>
  <si>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</si>
  <si>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</si>
  <si>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</si>
  <si>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</si>
  <si>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</si>
  <si>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</si>
  <si>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</si>
  <si>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</si>
  <si>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</si>
  <si>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</si>
  <si>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</si>
  <si>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</si>
  <si>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</si>
  <si>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</si>
  <si>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</si>
  <si>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</si>
  <si>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</si>
  <si>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</si>
  <si>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</si>
  <si>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</si>
  <si>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</si>
  <si>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</si>
  <si>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</si>
  <si>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</si>
  <si>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</si>
  <si>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</si>
  <si>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</si>
  <si>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</si>
  <si>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</si>
  <si>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</si>
  <si>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</si>
  <si>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</si>
  <si>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</si>
  <si>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</si>
  <si>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</si>
  <si>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</si>
  <si>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</si>
  <si>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</si>
  <si>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</si>
  <si>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</si>
  <si>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</si>
  <si>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</si>
  <si>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</si>
  <si>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</si>
  <si>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</si>
  <si>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</si>
  <si>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</si>
  <si>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</si>
  <si>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</si>
  <si>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</si>
  <si>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</si>
  <si>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</si>
  <si>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</si>
  <si>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</si>
  <si>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</si>
  <si>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</si>
  <si>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</si>
  <si>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</si>
  <si>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</si>
  <si>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</si>
  <si>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</si>
  <si>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</si>
  <si>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</si>
  <si>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</si>
  <si>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</si>
  <si>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</si>
  <si>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</si>
  <si>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</si>
  <si>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</si>
  <si>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</si>
  <si>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</si>
  <si>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</si>
  <si>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</si>
  <si>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</si>
  <si>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</si>
  <si>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</si>
  <si>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</si>
  <si>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</si>
  <si>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</si>
  <si>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</si>
  <si>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</si>
  <si>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</si>
  <si>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</si>
  <si>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</si>
  <si>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</si>
  <si>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</si>
  <si>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</si>
  <si>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</si>
  <si>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</si>
  <si>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</si>
  <si>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</si>
  <si>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</si>
  <si>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</si>
  <si>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</si>
  <si>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</si>
  <si>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</si>
  <si>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</si>
  <si>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</si>
  <si>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</si>
  <si>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</si>
  <si>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</si>
  <si>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</si>
  <si>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</si>
  <si>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</si>
  <si>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</si>
  <si>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</si>
  <si>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</si>
  <si>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</si>
  <si>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</si>
  <si>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</si>
  <si>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</si>
  <si>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</si>
  <si>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</si>
  <si>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</si>
  <si>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</si>
  <si>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</si>
  <si>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</si>
  <si>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</si>
  <si>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</si>
  <si>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</si>
  <si>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</si>
  <si>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</si>
  <si>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</si>
  <si>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</si>
  <si>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</si>
  <si>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</si>
  <si>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</si>
  <si>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</si>
  <si>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</si>
  <si>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</si>
  <si>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</si>
  <si>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</si>
  <si>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</si>
  <si>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</si>
  <si>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</si>
  <si>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</si>
  <si>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</si>
  <si>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</si>
  <si>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</si>
  <si>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</si>
  <si>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</si>
  <si>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</si>
  <si>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</si>
  <si>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</si>
  <si>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</si>
  <si>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</si>
  <si>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</si>
  <si>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</si>
  <si>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</si>
  <si>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</si>
  <si>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</si>
  <si>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</si>
  <si>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</si>
  <si>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</si>
  <si>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</si>
  <si>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</si>
  <si>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</si>
  <si>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</si>
  <si>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</si>
  <si>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</si>
  <si>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</si>
  <si>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</si>
  <si>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</si>
  <si>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</si>
  <si>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</si>
  <si>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</si>
  <si>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</si>
  <si>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</si>
  <si>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</si>
  <si>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</si>
  <si>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</si>
  <si>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</si>
  <si>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</si>
  <si>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</si>
  <si>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</si>
  <si>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</si>
  <si>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</si>
  <si>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</si>
  <si>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</si>
  <si>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</si>
  <si>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</si>
  <si>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</si>
  <si>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</si>
  <si>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</si>
  <si>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</si>
  <si>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</si>
  <si>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</si>
  <si>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</si>
  <si>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</si>
  <si>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</si>
  <si>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</si>
  <si>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</si>
  <si>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</si>
  <si>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</si>
  <si>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</si>
  <si>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</si>
  <si>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</si>
  <si>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</si>
  <si>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</si>
  <si>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</si>
  <si>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</si>
  <si>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</si>
  <si>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</si>
  <si>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</si>
  <si>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</si>
  <si>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</si>
  <si>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</si>
  <si>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</si>
  <si>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</si>
  <si>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</si>
  <si>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</si>
  <si>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</si>
  <si>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</si>
  <si>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</si>
  <si>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</si>
  <si>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</si>
  <si>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</si>
  <si>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</si>
  <si>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</si>
  <si>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</si>
  <si>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</si>
  <si>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</si>
  <si>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</si>
  <si>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</si>
  <si>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</si>
  <si>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</si>
  <si>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</si>
  <si>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</si>
  <si>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</si>
  <si>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</si>
  <si>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</si>
  <si>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</si>
  <si>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</si>
  <si>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</si>
  <si>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</si>
  <si>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</si>
  <si>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</si>
  <si>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</si>
  <si>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</si>
  <si>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</si>
  <si>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</si>
  <si>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</si>
  <si>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</si>
  <si>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</si>
  <si>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</si>
  <si>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</si>
  <si>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</si>
  <si>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</si>
  <si>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</si>
  <si>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</si>
  <si>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</si>
  <si>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</si>
  <si>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</si>
  <si>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</si>
  <si>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</si>
  <si>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</si>
  <si>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</si>
  <si>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</si>
  <si>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</si>
  <si>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</si>
  <si>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</si>
  <si>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</si>
  <si>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</si>
  <si>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</si>
  <si>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</si>
  <si>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</si>
  <si>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</si>
  <si>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</si>
  <si>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</si>
  <si>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</si>
  <si>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</si>
  <si>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</si>
  <si>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</si>
  <si>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</si>
  <si>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</si>
  <si>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</si>
  <si>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</si>
  <si>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</si>
  <si>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</si>
  <si>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</si>
  <si>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</si>
  <si>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</si>
  <si>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</si>
  <si>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</si>
  <si>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</si>
  <si>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</si>
  <si>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</si>
  <si>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</si>
  <si>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</si>
  <si>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</si>
  <si>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</si>
  <si>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</si>
  <si>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</si>
  <si>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</si>
  <si>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</si>
  <si>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</si>
  <si>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</si>
  <si>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</si>
  <si>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</si>
  <si>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</si>
  <si>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</si>
  <si>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</si>
  <si>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</si>
  <si>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</si>
  <si>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</si>
  <si>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</si>
  <si>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</si>
  <si>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</si>
  <si>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</si>
  <si>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</si>
  <si>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</si>
  <si>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</si>
  <si>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</si>
  <si>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</si>
  <si>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</si>
  <si>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</si>
  <si>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</si>
  <si>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</si>
  <si>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</si>
  <si>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</si>
  <si>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</si>
  <si>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</si>
  <si>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</si>
  <si>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</si>
  <si>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</si>
  <si>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</si>
  <si>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</si>
  <si>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</si>
  <si>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</si>
  <si>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</si>
  <si>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</si>
  <si>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</si>
  <si>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</si>
  <si>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</si>
  <si>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</si>
  <si>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</si>
  <si>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</si>
  <si>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</si>
  <si>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</si>
  <si>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</si>
  <si>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</si>
  <si>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</si>
  <si>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</si>
  <si>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</si>
  <si>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</si>
  <si>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</si>
  <si>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</si>
  <si>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</si>
  <si>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</si>
  <si>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</si>
  <si>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</si>
  <si>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</si>
  <si>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</si>
  <si>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</si>
  <si>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</si>
  <si>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</si>
  <si>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</si>
  <si>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</si>
  <si>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</si>
  <si>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</si>
  <si>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</si>
  <si>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</si>
  <si>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</si>
  <si>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</si>
  <si>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</si>
  <si>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</si>
  <si>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</si>
  <si>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</si>
  <si>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</si>
  <si>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</si>
  <si>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</si>
  <si>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</si>
  <si>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</si>
  <si>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</si>
  <si>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</si>
  <si>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</si>
  <si>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</si>
  <si>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</si>
  <si>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</si>
  <si>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</si>
  <si>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</si>
  <si>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</si>
  <si>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</si>
  <si>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</si>
  <si>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</si>
  <si>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</si>
  <si>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</si>
  <si>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</si>
  <si>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</si>
  <si>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</si>
  <si>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</si>
  <si>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</si>
  <si>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</si>
  <si>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</si>
  <si>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</si>
  <si>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</si>
  <si>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</si>
  <si>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</si>
  <si>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</si>
  <si>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</si>
  <si>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</si>
  <si>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</si>
  <si>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</si>
  <si>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</si>
  <si>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</si>
  <si>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</si>
  <si>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</si>
  <si>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</si>
  <si>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</si>
  <si>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</si>
  <si>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</si>
  <si>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</si>
  <si>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</si>
  <si>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</si>
  <si>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</si>
  <si>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</si>
  <si>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</si>
  <si>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</si>
  <si>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</si>
  <si>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</si>
  <si>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</si>
  <si>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</si>
  <si>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</si>
  <si>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</si>
  <si>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</si>
  <si>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</si>
  <si>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</si>
  <si>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</si>
  <si>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</si>
  <si>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</si>
  <si>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</si>
  <si>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</si>
  <si>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</si>
  <si>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</si>
  <si>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</si>
  <si>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</si>
  <si>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</si>
  <si>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</si>
  <si>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</si>
  <si>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</si>
  <si>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</si>
  <si>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</si>
  <si>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</si>
  <si>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</si>
  <si>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</si>
  <si>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</si>
  <si>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</si>
  <si>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</si>
  <si>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</si>
  <si>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</si>
  <si>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</si>
  <si>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</si>
  <si>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</si>
  <si>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</si>
  <si>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</si>
  <si>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</si>
  <si>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</si>
  <si>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</si>
  <si>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</si>
  <si>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</si>
  <si>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</si>
  <si>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</si>
  <si>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</si>
  <si>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</si>
  <si>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</si>
  <si>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</si>
  <si>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</si>
  <si>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</si>
  <si>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</si>
  <si>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</si>
  <si>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</si>
  <si>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</si>
  <si>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</si>
  <si>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</si>
  <si>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</si>
  <si>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</si>
  <si>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</si>
  <si>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</si>
  <si>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</si>
  <si>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</si>
  <si>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</si>
  <si>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</si>
  <si>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</si>
  <si>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</si>
  <si>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</si>
  <si>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</si>
  <si>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</si>
  <si>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</si>
  <si>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</si>
  <si>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</si>
  <si>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</si>
  <si>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</si>
  <si>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</si>
  <si>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</si>
  <si>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</si>
  <si>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</si>
  <si>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</si>
  <si>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</si>
  <si>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</si>
  <si>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</si>
  <si>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</si>
  <si>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</si>
  <si>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</si>
  <si>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</si>
  <si>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</si>
  <si>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</si>
  <si>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</si>
  <si>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</si>
  <si>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</si>
  <si>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</si>
  <si>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</si>
  <si>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</si>
  <si>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</si>
  <si>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</si>
  <si>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</si>
  <si>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</si>
  <si>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</si>
  <si>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</si>
  <si>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</si>
  <si>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</si>
  <si>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</si>
  <si>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</si>
  <si>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</si>
  <si>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</si>
  <si>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</si>
  <si>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</si>
  <si>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</si>
  <si>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</si>
  <si>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</si>
  <si>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</si>
  <si>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</si>
  <si>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</si>
  <si>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</si>
  <si>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</si>
  <si>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</si>
  <si>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</si>
  <si>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</si>
  <si>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</si>
  <si>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</si>
  <si>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</si>
  <si>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</si>
  <si>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</si>
  <si>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</si>
  <si>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</si>
  <si>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</si>
  <si>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</si>
  <si>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</si>
  <si>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</si>
  <si>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</si>
  <si>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</si>
  <si>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</si>
  <si>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</si>
  <si>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</si>
  <si>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</si>
  <si>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</si>
  <si>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</si>
  <si>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</si>
  <si>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</si>
  <si>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</si>
  <si>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</si>
  <si>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</si>
  <si>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</si>
  <si>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</si>
  <si>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</si>
  <si>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</si>
  <si>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</si>
  <si>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</si>
  <si>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</si>
  <si>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</si>
  <si>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</si>
  <si>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</si>
  <si>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</si>
  <si>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</si>
  <si>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</si>
  <si>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</si>
  <si>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</si>
  <si>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</si>
  <si>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</si>
  <si>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</si>
  <si>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</si>
  <si>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</si>
  <si>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</si>
  <si>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</si>
  <si>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</si>
  <si>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</si>
  <si>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</si>
  <si>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</si>
  <si>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</si>
  <si>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</si>
  <si>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</si>
  <si>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</si>
  <si>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</si>
  <si>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</si>
  <si>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</si>
  <si>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</si>
  <si>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</si>
  <si>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</si>
  <si>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</si>
  <si>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</si>
  <si>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</si>
  <si>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</si>
  <si>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</si>
  <si>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</si>
  <si>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</si>
  <si>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</si>
  <si>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</si>
  <si>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</si>
  <si>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</si>
  <si>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</si>
  <si>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</si>
  <si>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</si>
  <si>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</si>
  <si>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</si>
  <si>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</si>
  <si>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</si>
  <si>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</si>
  <si>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</si>
  <si>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</si>
  <si>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</si>
  <si>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</si>
  <si>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</si>
  <si>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</si>
  <si>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</si>
  <si>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</si>
  <si>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</si>
  <si>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</si>
  <si>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</si>
  <si>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</si>
  <si>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</si>
  <si>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</si>
  <si>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</si>
  <si>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</si>
  <si>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</si>
  <si>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</si>
  <si>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</si>
  <si>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</si>
  <si>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</si>
  <si>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</si>
  <si>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</si>
  <si>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</si>
  <si>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</si>
  <si>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</si>
  <si>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</si>
  <si>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</si>
  <si>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</si>
  <si>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</si>
  <si>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</si>
  <si>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</si>
  <si>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</si>
  <si>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</si>
  <si>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</si>
  <si>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</si>
  <si>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</si>
  <si>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</si>
  <si>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</si>
  <si>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</si>
  <si>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</si>
  <si>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</si>
  <si>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</si>
  <si>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</si>
  <si>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</si>
  <si>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</si>
  <si>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</si>
  <si>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</si>
  <si>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</si>
  <si>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</si>
  <si>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</si>
  <si>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</si>
  <si>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</si>
  <si>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</si>
  <si>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</si>
  <si>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</si>
  <si>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</si>
  <si>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</si>
  <si>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</si>
  <si>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</si>
  <si>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</si>
  <si>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</si>
  <si>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</si>
  <si>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</si>
  <si>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</si>
  <si>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</si>
  <si>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</si>
  <si>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</si>
  <si>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</si>
  <si>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</si>
  <si>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</si>
  <si>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</si>
  <si>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</si>
  <si>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</si>
  <si>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</si>
  <si>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</si>
  <si>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</si>
  <si>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</si>
  <si>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</si>
  <si>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</si>
  <si>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</si>
  <si>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</si>
  <si>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</si>
  <si>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</si>
  <si>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</si>
  <si>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</si>
  <si>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</si>
  <si>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</si>
  <si>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</si>
  <si>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</si>
  <si>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</si>
  <si>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</si>
  <si>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</si>
  <si>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</si>
  <si>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</si>
  <si>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</si>
  <si>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</si>
  <si>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</si>
  <si>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</si>
  <si>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</si>
  <si>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</si>
  <si>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</si>
  <si>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</si>
  <si>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</si>
  <si>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</si>
  <si>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</si>
  <si>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</si>
  <si>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</si>
  <si>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</si>
  <si>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</si>
  <si>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</si>
  <si>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</si>
  <si>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</si>
  <si>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</si>
  <si>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</si>
  <si>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</si>
  <si>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</si>
  <si>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</si>
  <si>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</si>
  <si>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</si>
  <si>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</si>
  <si>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</si>
  <si>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</si>
  <si>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</si>
  <si>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</si>
  <si>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</si>
  <si>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</si>
  <si>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</si>
  <si>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</si>
  <si>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</si>
  <si>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</si>
  <si>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</si>
  <si>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</si>
  <si>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</si>
  <si>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</si>
  <si>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</si>
  <si>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</si>
  <si>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</si>
  <si>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</si>
  <si>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</si>
  <si>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</si>
  <si>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</si>
  <si>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</si>
  <si>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</si>
  <si>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</si>
  <si>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</si>
  <si>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</si>
  <si>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</si>
  <si>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</si>
  <si>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</si>
  <si>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</si>
  <si>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</si>
  <si>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</si>
  <si>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</si>
  <si>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</si>
  <si>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</si>
  <si>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</si>
  <si>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</si>
  <si>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</si>
  <si>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</si>
  <si>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</si>
  <si>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</si>
  <si>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</si>
  <si>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</si>
  <si>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</si>
  <si>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</si>
  <si>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</si>
  <si>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</si>
  <si>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</si>
  <si>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</si>
  <si>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</si>
  <si>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</si>
  <si>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</si>
  <si>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</si>
  <si>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</si>
  <si>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</si>
  <si>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</si>
  <si>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</si>
  <si>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</si>
  <si>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</si>
  <si>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</si>
  <si>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</si>
  <si>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</si>
  <si>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</si>
  <si>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</si>
  <si>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</si>
  <si>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</si>
  <si>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</si>
  <si>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</si>
  <si>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</si>
  <si>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</si>
  <si>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</si>
  <si>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</si>
  <si>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</si>
  <si>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</si>
  <si>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</si>
  <si>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</si>
  <si>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</si>
  <si>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</si>
  <si>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</si>
  <si>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</si>
  <si>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</si>
  <si>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</si>
  <si>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</si>
  <si>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</si>
  <si>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</si>
  <si>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</si>
  <si>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</si>
  <si>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</si>
  <si>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</si>
  <si>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</si>
  <si>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</si>
  <si>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</si>
  <si>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</si>
  <si>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</si>
  <si>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</si>
  <si>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</si>
  <si>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</si>
  <si>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</si>
  <si>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</si>
  <si>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</si>
  <si>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</si>
  <si>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</si>
  <si>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</si>
  <si>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</si>
  <si>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</si>
  <si>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</si>
  <si>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</si>
  <si>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</si>
  <si>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</si>
  <si>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</si>
  <si>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</si>
  <si>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</si>
  <si>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</si>
  <si>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</si>
  <si>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</si>
  <si>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</si>
  <si>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</si>
  <si>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</si>
  <si>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</si>
  <si>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</si>
  <si>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</si>
  <si>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</si>
  <si>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</si>
  <si>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</si>
  <si>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</si>
  <si>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</si>
  <si>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</si>
  <si>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</si>
  <si>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</si>
  <si>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</si>
  <si>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</si>
  <si>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</si>
  <si>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</si>
  <si>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</si>
  <si>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</si>
  <si>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</si>
  <si>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</si>
  <si>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</si>
  <si>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</si>
  <si>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</si>
  <si>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</si>
  <si>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</si>
  <si>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</si>
  <si>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</si>
  <si>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</si>
  <si>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</si>
  <si>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</si>
  <si>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</si>
  <si>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</si>
  <si>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</si>
  <si>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</si>
  <si>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</si>
  <si>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</si>
  <si>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</si>
  <si>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</si>
  <si>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</si>
  <si>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</si>
  <si>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</si>
  <si>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</si>
  <si>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</si>
  <si>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</si>
  <si>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</si>
  <si>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</si>
  <si>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</si>
  <si>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</si>
  <si>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</si>
  <si>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</si>
  <si>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</si>
  <si>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</si>
  <si>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</si>
  <si>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</si>
  <si>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</si>
  <si>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</si>
  <si>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</si>
  <si>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</si>
  <si>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</si>
  <si>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</si>
  <si>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</si>
  <si>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</si>
  <si>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</si>
  <si>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</si>
  <si>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</si>
  <si>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</si>
  <si>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</si>
  <si>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</si>
  <si>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</si>
  <si>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</si>
  <si>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</si>
  <si>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</si>
  <si>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</si>
  <si>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</si>
  <si>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</si>
  <si>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</si>
  <si>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</si>
  <si>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</si>
  <si>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</si>
  <si>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</si>
  <si>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</si>
  <si>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</si>
  <si>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</si>
  <si>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</si>
  <si>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</si>
  <si>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</si>
  <si>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</si>
  <si>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</si>
  <si>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</si>
  <si>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</si>
  <si>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</si>
  <si>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</si>
  <si>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</si>
  <si>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</si>
  <si>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</si>
  <si>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</si>
  <si>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</si>
  <si>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</si>
  <si>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</si>
  <si>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</si>
  <si>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</si>
  <si>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</si>
  <si>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</si>
  <si>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</si>
  <si>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</si>
  <si>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</si>
  <si>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</si>
  <si>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</si>
  <si>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</si>
  <si>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</si>
  <si>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</si>
  <si>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</si>
  <si>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</si>
  <si>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</si>
  <si>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</si>
  <si>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</si>
  <si>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</si>
  <si>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</si>
  <si>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</si>
  <si>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</si>
  <si>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</si>
  <si>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</si>
  <si>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</si>
  <si>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</si>
  <si>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</si>
  <si>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</si>
  <si>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</si>
  <si>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</si>
  <si>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</si>
  <si>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</si>
  <si>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</si>
  <si>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</si>
  <si>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</si>
  <si>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</si>
  <si>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</si>
  <si>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</si>
  <si>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</si>
  <si>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</si>
  <si>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</si>
  <si>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</si>
  <si>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</si>
  <si>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</si>
  <si>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</si>
  <si>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</si>
  <si>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</si>
  <si>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</si>
  <si>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</si>
  <si>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</si>
  <si>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</si>
  <si>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</si>
  <si>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</si>
  <si>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</si>
  <si>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</si>
  <si>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</si>
  <si>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</si>
  <si>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</si>
  <si>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</si>
  <si>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</si>
  <si>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</si>
  <si>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</si>
  <si>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</si>
  <si>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</si>
  <si>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</si>
  <si>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</si>
  <si>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</si>
  <si>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</si>
  <si>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</si>
  <si>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</si>
  <si>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</si>
  <si>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</si>
  <si>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</si>
  <si>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</si>
  <si>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</si>
  <si>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</si>
  <si>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</si>
  <si>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</si>
  <si>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</si>
  <si>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</si>
  <si>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</si>
  <si>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</si>
  <si>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</si>
  <si>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</si>
  <si>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</si>
  <si>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</si>
  <si>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</si>
  <si>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</si>
  <si>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</si>
  <si>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</si>
  <si>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</si>
  <si>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</si>
  <si>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</si>
  <si>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</si>
  <si>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</si>
  <si>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</si>
  <si>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</si>
  <si>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</si>
  <si>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</si>
  <si>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</si>
  <si>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</si>
  <si>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</si>
  <si>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</si>
  <si>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</si>
  <si>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</si>
  <si>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</si>
  <si>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</si>
  <si>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</si>
  <si>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</si>
  <si>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</si>
  <si>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</si>
  <si>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</si>
  <si>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</si>
  <si>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</si>
  <si>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</si>
  <si>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</si>
  <si>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</si>
  <si>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</si>
  <si>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</si>
  <si>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</si>
  <si>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</si>
  <si>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</si>
  <si>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</si>
  <si>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</si>
  <si>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</si>
  <si>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</si>
  <si>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</si>
  <si>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</si>
  <si>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</si>
  <si>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</si>
  <si>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</si>
  <si>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</si>
  <si>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</si>
  <si>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</si>
  <si>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</si>
  <si>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</si>
  <si>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</si>
  <si>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</si>
  <si>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</si>
  <si>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</si>
  <si>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</si>
  <si>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</si>
  <si>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</si>
  <si>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</si>
  <si>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</si>
  <si>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</si>
  <si>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</si>
  <si>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</si>
  <si>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</si>
  <si>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</si>
  <si>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</si>
  <si>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</si>
  <si>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</si>
  <si>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</si>
  <si>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</si>
  <si>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</si>
  <si>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</si>
  <si>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</si>
  <si>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</si>
  <si>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</si>
  <si>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</si>
  <si>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</si>
  <si>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</si>
  <si>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</si>
  <si>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</si>
  <si>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</si>
  <si>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</si>
  <si>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</si>
  <si>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</si>
  <si>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</si>
  <si>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</si>
  <si>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</si>
  <si>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</si>
  <si>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</si>
  <si>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</si>
  <si>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</si>
  <si>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</si>
  <si>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</si>
  <si>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</si>
  <si>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</si>
  <si>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</si>
  <si>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</si>
  <si>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</si>
  <si>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</si>
  <si>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</si>
  <si>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</si>
  <si>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</si>
  <si>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</si>
  <si>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</si>
  <si>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</si>
  <si>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</si>
  <si>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</si>
  <si>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</si>
  <si>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</si>
  <si>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</si>
  <si>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</si>
  <si>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</si>
  <si>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</si>
  <si>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</si>
  <si>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</si>
  <si>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</si>
  <si>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</si>
  <si>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</si>
  <si>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</si>
  <si>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</si>
  <si>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</si>
  <si>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</si>
  <si>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</si>
  <si>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</si>
  <si>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</si>
  <si>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</si>
  <si>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</si>
  <si>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</si>
  <si>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</si>
  <si>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</si>
  <si>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</si>
  <si>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</si>
  <si>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</si>
  <si>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</si>
  <si>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</si>
  <si>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</si>
  <si>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</si>
  <si>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</si>
  <si>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</si>
  <si>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</si>
  <si>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</si>
  <si>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</si>
  <si>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</si>
  <si>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</si>
  <si>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</si>
  <si>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</si>
  <si>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</si>
  <si>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</si>
  <si>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</si>
  <si>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</si>
  <si>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</si>
  <si>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</si>
  <si>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</si>
  <si>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</si>
  <si>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</si>
  <si>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</si>
  <si>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</si>
  <si>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</si>
  <si>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</si>
  <si>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</si>
  <si>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</si>
  <si>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</si>
  <si>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</si>
  <si>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</si>
  <si>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</si>
  <si>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</si>
  <si>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</si>
  <si>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</si>
  <si>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</si>
  <si>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</si>
  <si>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</si>
  <si>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</si>
  <si>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</si>
  <si>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</si>
  <si>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</si>
  <si>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</si>
  <si>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</si>
  <si>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</si>
  <si>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</si>
  <si>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</si>
  <si>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</si>
  <si>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</si>
  <si>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</si>
  <si>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</si>
  <si>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</si>
  <si>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</si>
  <si>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</si>
  <si>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</si>
  <si>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</si>
  <si>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</si>
  <si>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</si>
  <si>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</si>
  <si>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</si>
  <si>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</si>
  <si>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</si>
  <si>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</si>
  <si>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</si>
  <si>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</si>
  <si>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</si>
  <si>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</si>
  <si>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</si>
  <si>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</si>
  <si>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</si>
  <si>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</si>
  <si>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</si>
  <si>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</si>
  <si>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</si>
  <si>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</si>
  <si>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</si>
  <si>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</si>
  <si>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</si>
  <si>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</si>
  <si>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</si>
  <si>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</si>
  <si>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</si>
  <si>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</si>
  <si>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</si>
  <si>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</si>
  <si>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</si>
  <si>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</si>
  <si>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</si>
  <si>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</si>
  <si>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</si>
  <si>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</si>
  <si>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</si>
  <si>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</si>
  <si>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</si>
  <si>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</si>
  <si>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</si>
  <si>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</si>
  <si>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</si>
  <si>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</si>
  <si>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</si>
  <si>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</si>
  <si>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</si>
  <si>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</si>
  <si>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</si>
  <si>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</si>
  <si>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</si>
  <si>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</si>
  <si>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</si>
  <si>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</si>
  <si>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</si>
  <si>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</si>
  <si>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</si>
  <si>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</si>
  <si>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</si>
  <si>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</si>
  <si>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</si>
  <si>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</si>
  <si>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</si>
  <si>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</si>
  <si>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</si>
  <si>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</si>
  <si>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</si>
  <si>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</si>
  <si>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</si>
  <si>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</si>
  <si>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</si>
  <si>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</si>
  <si>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</si>
  <si>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</si>
  <si>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</si>
  <si>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</si>
  <si>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</si>
  <si>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</si>
  <si>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</si>
  <si>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</si>
  <si>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</si>
  <si>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</si>
  <si>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</si>
  <si>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</si>
  <si>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</si>
  <si>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</si>
  <si>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</si>
  <si>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</si>
  <si>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</si>
  <si>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</si>
  <si>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</si>
  <si>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</si>
  <si>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</si>
  <si>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</si>
  <si>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</si>
  <si>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</si>
  <si>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</si>
  <si>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</si>
  <si>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</si>
  <si>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</si>
  <si>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</si>
  <si>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</si>
  <si>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</si>
  <si>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</si>
  <si>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</si>
  <si>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</si>
  <si>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</si>
  <si>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</si>
  <si>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</si>
  <si>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</si>
  <si>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</si>
  <si>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</si>
  <si>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</si>
  <si>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</si>
  <si>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</si>
  <si>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</si>
  <si>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</si>
  <si>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</si>
  <si>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</si>
  <si>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</si>
  <si>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</si>
  <si>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</si>
  <si>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</si>
  <si>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</si>
  <si>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</si>
  <si>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</si>
  <si>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</si>
  <si>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</si>
  <si>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</si>
  <si>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</si>
  <si>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</si>
  <si>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</si>
  <si>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</si>
  <si>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</si>
  <si>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</si>
  <si>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</si>
  <si>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</si>
  <si>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</si>
  <si>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</si>
  <si>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</si>
  <si>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</si>
  <si>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</si>
  <si>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</si>
  <si>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</si>
  <si>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</si>
  <si>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</si>
  <si>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</si>
  <si>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</si>
  <si>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</si>
  <si>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</si>
  <si>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</si>
  <si>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</si>
  <si>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</si>
  <si>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</si>
  <si>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</si>
  <si>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</si>
  <si>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</si>
  <si>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</si>
  <si>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</si>
  <si>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</si>
  <si>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</si>
  <si>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</si>
  <si>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</si>
  <si>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</si>
  <si>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</si>
  <si>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</si>
  <si>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</si>
  <si>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</si>
  <si>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</si>
  <si>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</si>
  <si>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</si>
  <si>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</si>
  <si>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</si>
  <si>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</si>
  <si>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</si>
  <si>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</si>
  <si>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</si>
  <si>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</si>
  <si>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</si>
  <si>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</si>
  <si>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</si>
  <si>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</si>
  <si>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</si>
  <si>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</si>
  <si>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</si>
  <si>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</si>
  <si>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</si>
  <si>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</si>
  <si>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</si>
  <si>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</si>
  <si>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</si>
  <si>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</si>
  <si>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</si>
  <si>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</si>
  <si>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</si>
  <si>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</si>
  <si>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</si>
  <si>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</si>
  <si>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</si>
  <si>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</si>
  <si>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</si>
  <si>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</si>
  <si>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</si>
  <si>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</si>
  <si>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</si>
  <si>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</si>
  <si>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</si>
  <si>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</si>
  <si>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</si>
  <si>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</si>
  <si>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</si>
  <si>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</si>
  <si>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</si>
  <si>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</si>
  <si>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</si>
  <si>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</si>
  <si>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</si>
  <si>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</si>
  <si>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</si>
  <si>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</si>
  <si>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</si>
  <si>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</si>
  <si>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</si>
  <si>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</si>
  <si>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</si>
  <si>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</si>
  <si>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</si>
  <si>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</si>
  <si>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</si>
  <si>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</si>
  <si>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</si>
  <si>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</si>
  <si>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</si>
  <si>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</si>
  <si>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</si>
  <si>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</si>
  <si>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</si>
  <si>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</si>
  <si>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</si>
  <si>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</si>
  <si>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</si>
  <si>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</si>
  <si>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</si>
  <si>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</si>
  <si>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</si>
  <si>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</si>
  <si>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</si>
  <si>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</si>
  <si>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</si>
  <si>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</si>
  <si>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</si>
  <si>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</si>
  <si>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</si>
  <si>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</si>
  <si>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</si>
  <si>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</si>
  <si>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</si>
  <si>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</si>
  <si>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</si>
  <si>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</si>
  <si>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</si>
  <si>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</si>
  <si>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</si>
  <si>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</si>
  <si>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</si>
  <si>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</si>
  <si>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</si>
  <si>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</si>
  <si>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</si>
  <si>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</si>
  <si>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</si>
  <si>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</si>
  <si>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</si>
  <si>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</si>
  <si>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</si>
  <si>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</si>
  <si>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</si>
  <si>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</si>
  <si>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</si>
  <si>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</si>
  <si>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</si>
  <si>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</si>
  <si>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</si>
  <si>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</si>
  <si>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</si>
  <si>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</si>
  <si>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</si>
  <si>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</si>
  <si>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</si>
  <si>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</si>
  <si>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</si>
  <si>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</si>
  <si>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</si>
  <si>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</si>
  <si>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</si>
  <si>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</si>
  <si>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</si>
  <si>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</si>
  <si>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</si>
  <si>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</si>
  <si>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</si>
  <si>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</si>
  <si>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</si>
  <si>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</si>
  <si>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</si>
  <si>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</si>
  <si>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</si>
  <si>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</si>
  <si>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</si>
  <si>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</si>
  <si>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</si>
  <si>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</si>
  <si>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</si>
  <si>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</si>
  <si>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</si>
  <si>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</si>
  <si>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</si>
  <si>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</si>
  <si>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</si>
  <si>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</si>
  <si>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</si>
  <si>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</si>
  <si>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</si>
  <si>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</si>
  <si>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</si>
  <si>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</si>
  <si>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</si>
  <si>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</si>
  <si>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</si>
  <si>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</si>
  <si>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</si>
  <si>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</si>
  <si>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</si>
  <si>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</si>
  <si>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</si>
  <si>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</si>
  <si>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</si>
  <si>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</si>
  <si>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</si>
  <si>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</si>
  <si>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</si>
  <si>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</si>
  <si>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</si>
  <si>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</si>
  <si>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</si>
  <si>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</si>
  <si>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</si>
  <si>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</si>
  <si>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</si>
  <si>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</si>
  <si>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</si>
  <si>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</si>
  <si>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</si>
  <si>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</si>
  <si>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</si>
  <si>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</si>
  <si>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</si>
  <si>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</si>
  <si>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</si>
  <si>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</si>
  <si>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</si>
  <si>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</si>
  <si>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</si>
  <si>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</si>
  <si>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</si>
  <si>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</si>
  <si>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</si>
  <si>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</si>
  <si>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</si>
  <si>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</si>
  <si>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</si>
  <si>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</si>
  <si>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</si>
  <si>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</si>
  <si>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</si>
  <si>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</si>
  <si>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</si>
  <si>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</si>
  <si>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</si>
  <si>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</si>
  <si>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</si>
  <si>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</si>
  <si>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</si>
  <si>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</si>
  <si>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</si>
  <si>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</si>
  <si>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</si>
  <si>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</si>
  <si>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</si>
  <si>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</si>
  <si>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</si>
  <si>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</si>
  <si>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</si>
  <si>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</si>
  <si>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</si>
  <si>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</si>
  <si>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</si>
  <si>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</si>
  <si>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</si>
  <si>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</si>
  <si>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</si>
  <si>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</si>
  <si>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</si>
  <si>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</si>
  <si>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</si>
  <si>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</si>
  <si>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</si>
  <si>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</si>
  <si>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</si>
  <si>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</si>
  <si>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</si>
  <si>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</si>
  <si>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</si>
  <si>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</si>
  <si>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</si>
  <si>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</si>
  <si>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</si>
  <si>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</si>
  <si>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</si>
  <si>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</si>
  <si>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</si>
  <si>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</si>
  <si>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</si>
  <si>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</si>
  <si>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</si>
  <si>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</si>
  <si>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</si>
  <si>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</si>
  <si>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</si>
  <si>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</si>
  <si>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</si>
  <si>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</si>
  <si>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</si>
  <si>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</si>
  <si>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</si>
  <si>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</si>
  <si>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</si>
  <si>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</si>
  <si>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</si>
  <si>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</si>
  <si>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</si>
  <si>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</si>
  <si>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</si>
  <si>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</si>
  <si>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</si>
  <si>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</si>
  <si>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</si>
  <si>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</si>
  <si>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</si>
  <si>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</si>
  <si>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</si>
  <si>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</si>
  <si>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</si>
  <si>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</si>
  <si>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</si>
  <si>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</si>
  <si>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</si>
  <si>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</si>
  <si>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</si>
  <si>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</si>
  <si>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</si>
  <si>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</si>
  <si>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</si>
  <si>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</si>
  <si>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</si>
  <si>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</si>
  <si>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</si>
  <si>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</si>
  <si>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</si>
  <si>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</si>
  <si>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</si>
  <si>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</si>
  <si>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</si>
  <si>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</si>
  <si>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</si>
  <si>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</si>
  <si>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</si>
  <si>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</si>
  <si>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</si>
  <si>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</si>
  <si>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</si>
  <si>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</si>
  <si>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</si>
  <si>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</si>
  <si>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</si>
  <si>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</si>
  <si>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</si>
  <si>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</si>
  <si>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</si>
  <si>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</si>
  <si>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</si>
  <si>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</si>
  <si>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</si>
  <si>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</si>
  <si>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</si>
  <si>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</si>
  <si>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</si>
  <si>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</si>
  <si>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</si>
  <si>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</si>
  <si>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</si>
  <si>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</si>
  <si>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</si>
  <si>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</si>
  <si>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</si>
  <si>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</si>
  <si>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</si>
  <si>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</si>
  <si>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</si>
  <si>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</si>
  <si>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</si>
  <si>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</si>
  <si>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</si>
  <si>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</si>
  <si>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</si>
  <si>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</si>
  <si>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</si>
  <si>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</si>
  <si>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</si>
  <si>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</si>
  <si>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</si>
  <si>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</si>
  <si>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</si>
  <si>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</si>
  <si>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</si>
  <si>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</si>
  <si>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</si>
  <si>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</si>
  <si>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</si>
  <si>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</si>
  <si>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</si>
  <si>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</si>
  <si>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</si>
  <si>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</si>
  <si>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</si>
  <si>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</si>
  <si>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</si>
  <si>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</si>
  <si>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</si>
  <si>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</si>
  <si>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</si>
  <si>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</si>
  <si>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</si>
  <si>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</si>
  <si>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</si>
  <si>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</si>
  <si>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</si>
  <si>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</si>
  <si>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</si>
  <si>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</si>
  <si>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</si>
  <si>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</si>
  <si>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</si>
  <si>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</si>
  <si>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</si>
  <si>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</si>
  <si>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</si>
  <si>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</si>
  <si>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</si>
  <si>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</si>
  <si>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</si>
  <si>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</si>
  <si>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</si>
  <si>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</si>
  <si>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</si>
  <si>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</si>
  <si>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</si>
  <si>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</si>
  <si>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</si>
  <si>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</si>
  <si>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</si>
  <si>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</si>
  <si>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</si>
  <si>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</si>
  <si>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</si>
  <si>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</si>
  <si>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</si>
  <si>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</si>
  <si>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</si>
  <si>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</si>
  <si>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</si>
  <si>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</si>
  <si>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</si>
  <si>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</si>
  <si>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</si>
  <si>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</si>
  <si>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</si>
  <si>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</si>
  <si>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</si>
  <si>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</si>
  <si>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</si>
  <si>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</si>
  <si>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</si>
  <si>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</si>
  <si>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</si>
  <si>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</si>
  <si>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</si>
  <si>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</si>
  <si>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</si>
  <si>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</si>
  <si>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</si>
  <si>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</si>
  <si>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</si>
  <si>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</si>
  <si>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</si>
  <si>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</si>
  <si>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</si>
  <si>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</si>
  <si>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</si>
  <si>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</si>
  <si>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</si>
  <si>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</si>
  <si>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</si>
  <si>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</si>
  <si>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</si>
  <si>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</si>
  <si>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</si>
  <si>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</si>
  <si>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</si>
  <si>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</si>
  <si>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</si>
  <si>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</si>
  <si>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</si>
  <si>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</si>
  <si>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</si>
  <si>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</si>
  <si>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</si>
  <si>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</si>
  <si>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</si>
  <si>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</si>
  <si>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</si>
  <si>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</si>
  <si>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</si>
  <si>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</si>
  <si>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</si>
  <si>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</si>
  <si>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</si>
  <si>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</si>
  <si>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</si>
  <si>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</si>
  <si>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</si>
  <si>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</si>
  <si>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</si>
  <si>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</si>
  <si>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</si>
  <si>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</si>
  <si>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</si>
  <si>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</si>
  <si>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</si>
  <si>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</si>
  <si>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</si>
  <si>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</si>
  <si>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</si>
  <si>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</si>
  <si>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</si>
  <si>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</si>
  <si>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</si>
  <si>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</si>
  <si>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</si>
  <si>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</si>
  <si>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</si>
  <si>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</si>
  <si>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</si>
  <si>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</si>
  <si>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</si>
  <si>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</si>
  <si>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</si>
  <si>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</si>
  <si>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</si>
  <si>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</si>
  <si>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</si>
  <si>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</si>
  <si>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</si>
  <si>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</si>
  <si>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</si>
  <si>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</si>
  <si>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</si>
  <si>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</si>
  <si>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</si>
  <si>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</si>
  <si>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</si>
  <si>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</si>
  <si>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</si>
  <si>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</si>
  <si>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</si>
  <si>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</si>
  <si>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</si>
  <si>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</si>
  <si>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</si>
  <si>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</si>
  <si>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</si>
  <si>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</si>
  <si>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</si>
  <si>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</si>
  <si>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</si>
  <si>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</si>
  <si>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</si>
  <si>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</si>
  <si>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</si>
  <si>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</si>
  <si>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</si>
  <si>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</si>
  <si>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</si>
  <si>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</si>
  <si>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</si>
  <si>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</si>
  <si>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</si>
  <si>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</si>
  <si>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</si>
  <si>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</si>
  <si>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</si>
  <si>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</si>
  <si>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</si>
  <si>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</si>
  <si>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</si>
  <si>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</si>
  <si>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</si>
  <si>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</si>
  <si>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</si>
  <si>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</si>
  <si>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</si>
  <si>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</si>
  <si>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</si>
  <si>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</si>
  <si>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</si>
  <si>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</si>
  <si>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</si>
  <si>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</si>
  <si>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</si>
  <si>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</si>
  <si>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</si>
  <si>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</si>
  <si>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</si>
  <si>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</si>
  <si>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</si>
  <si>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</si>
  <si>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</si>
  <si>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</si>
  <si>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</si>
  <si>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</si>
  <si>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</si>
  <si>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</si>
  <si>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</si>
  <si>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</si>
  <si>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</si>
  <si>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</si>
  <si>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</si>
  <si>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</si>
  <si>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</si>
  <si>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</si>
  <si>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</si>
  <si>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</si>
  <si>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</si>
  <si>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</si>
  <si>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</si>
  <si>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</si>
  <si>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</si>
  <si>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</si>
  <si>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</si>
  <si>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</si>
  <si>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</si>
  <si>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</si>
  <si>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</si>
  <si>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</si>
  <si>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</si>
  <si>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</si>
  <si>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</si>
  <si>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</si>
  <si>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</si>
  <si>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</si>
  <si>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</si>
  <si>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</si>
  <si>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</si>
  <si>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</si>
  <si>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</si>
  <si>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</si>
  <si>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</si>
  <si>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</si>
  <si>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</si>
  <si>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</si>
  <si>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</si>
  <si>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</si>
  <si>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</si>
  <si>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</si>
  <si>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</si>
  <si>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</si>
  <si>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</si>
  <si>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</si>
  <si>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</si>
  <si>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</si>
  <si>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</si>
  <si>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</si>
  <si>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</si>
  <si>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</si>
  <si>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</si>
  <si>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</si>
  <si>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</si>
  <si>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</si>
  <si>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</si>
  <si>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</si>
  <si>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</si>
  <si>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</si>
  <si>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</si>
  <si>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</si>
  <si>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</si>
  <si>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</si>
  <si>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</si>
  <si>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</si>
  <si>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</si>
  <si>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</si>
  <si>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</si>
  <si>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</si>
  <si>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</si>
  <si>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</si>
  <si>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</si>
  <si>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</si>
  <si>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</si>
  <si>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</si>
  <si>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</si>
  <si>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</si>
  <si>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</si>
  <si>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</si>
  <si>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</si>
  <si>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</si>
  <si>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</si>
  <si>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</si>
  <si>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</si>
  <si>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</si>
  <si>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</si>
  <si>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</si>
  <si>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</si>
  <si>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</si>
  <si>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</si>
  <si>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</si>
  <si>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</si>
  <si>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</si>
  <si>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</si>
  <si>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</si>
  <si>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</si>
  <si>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</si>
  <si>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</si>
  <si>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</si>
  <si>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</si>
  <si>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</si>
  <si>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</si>
  <si>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</si>
  <si>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</si>
  <si>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</si>
  <si>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</si>
  <si>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</si>
  <si>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</si>
  <si>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</si>
  <si>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</si>
  <si>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</si>
  <si>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</si>
  <si>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</si>
  <si>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</si>
  <si>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</si>
  <si>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</si>
  <si>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</si>
  <si>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</si>
  <si>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</si>
  <si>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</si>
  <si>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</si>
  <si>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</si>
  <si>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</si>
  <si>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</si>
  <si>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</si>
  <si>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</si>
  <si>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</si>
  <si>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</si>
  <si>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</si>
  <si>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</si>
  <si>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</si>
  <si>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</si>
  <si>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</si>
  <si>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</si>
  <si>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</si>
  <si>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</si>
  <si>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</si>
  <si>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</si>
  <si>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</si>
  <si>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</si>
  <si>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</si>
  <si>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</si>
  <si>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</si>
  <si>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</si>
  <si>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</si>
  <si>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</si>
  <si>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</si>
  <si>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</si>
  <si>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</si>
  <si>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</si>
  <si>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</si>
  <si>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</si>
  <si>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</si>
  <si>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</si>
  <si>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</si>
  <si>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</si>
  <si>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</si>
  <si>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</si>
  <si>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</si>
  <si>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</si>
  <si>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</si>
  <si>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</si>
  <si>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</si>
  <si>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</si>
  <si>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</si>
  <si>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</si>
  <si>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</si>
  <si>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</si>
  <si>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</si>
  <si>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</si>
  <si>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</si>
  <si>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</si>
  <si>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</si>
  <si>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</si>
  <si>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</si>
  <si>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</si>
  <si>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</si>
  <si>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</si>
  <si>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</si>
  <si>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</si>
  <si>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</si>
  <si>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</si>
  <si>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</si>
  <si>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</si>
  <si>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</si>
  <si>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</si>
  <si>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</si>
  <si>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</si>
  <si>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</si>
  <si>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</si>
  <si>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</si>
  <si>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</si>
  <si>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</si>
  <si>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</si>
  <si>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</si>
  <si>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</si>
  <si>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</si>
  <si>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</si>
  <si>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</si>
  <si>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</si>
  <si>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</si>
  <si>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</si>
  <si>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</si>
  <si>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</si>
  <si>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</si>
  <si>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</si>
  <si>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</si>
  <si>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</si>
  <si>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</si>
  <si>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</si>
  <si>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</si>
  <si>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</si>
  <si>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</si>
  <si>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</si>
  <si>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</si>
  <si>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</si>
  <si>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</si>
  <si>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</si>
  <si>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</si>
  <si>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</si>
  <si>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</si>
  <si>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</si>
  <si>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</si>
  <si>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</si>
  <si>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</si>
  <si>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</si>
  <si>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</si>
  <si>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</si>
  <si>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</si>
  <si>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</si>
  <si>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</si>
  <si>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</si>
  <si>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</si>
  <si>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</si>
  <si>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</si>
  <si>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</si>
  <si>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</si>
  <si>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</si>
  <si>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</si>
  <si>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</si>
  <si>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</si>
  <si>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</si>
  <si>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</si>
  <si>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</si>
  <si>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</si>
  <si>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</si>
  <si>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</si>
  <si>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</si>
  <si>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</si>
  <si>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</si>
  <si>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</si>
  <si>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</si>
  <si>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</si>
  <si>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</si>
  <si>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</si>
  <si>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</si>
  <si>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</si>
  <si>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</si>
  <si>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</si>
  <si>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</si>
  <si>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</si>
  <si>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</si>
  <si>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</si>
  <si>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</si>
  <si>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</si>
  <si>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</si>
  <si>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</si>
  <si>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</si>
  <si>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</si>
  <si>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</si>
  <si>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</si>
  <si>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</si>
  <si>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</si>
  <si>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</si>
  <si>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</si>
  <si>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</si>
  <si>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</si>
  <si>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</si>
  <si>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</si>
  <si>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</si>
  <si>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</si>
  <si>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</si>
  <si>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</si>
  <si>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</si>
  <si>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</si>
  <si>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</si>
  <si>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</si>
  <si>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</si>
  <si>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</si>
  <si>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</si>
  <si>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</si>
  <si>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</si>
  <si>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</si>
  <si>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</si>
  <si>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</si>
  <si>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</si>
  <si>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</si>
  <si>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</si>
  <si>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</si>
  <si>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</si>
  <si>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</si>
  <si>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</si>
  <si>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</si>
  <si>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</si>
  <si>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</si>
  <si>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</si>
  <si>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</si>
  <si>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</si>
  <si>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</si>
  <si>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</si>
  <si>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</si>
  <si>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</si>
  <si>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</si>
  <si>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</si>
  <si>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</si>
  <si>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</si>
  <si>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</si>
  <si>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</si>
  <si>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</si>
  <si>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</si>
  <si>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</si>
  <si>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</si>
  <si>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</si>
  <si>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</si>
  <si>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</si>
  <si>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</si>
  <si>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</si>
  <si>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</si>
  <si>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</si>
  <si>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</si>
  <si>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</si>
  <si>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</si>
  <si>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</si>
  <si>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</si>
  <si>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</si>
  <si>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</si>
  <si>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</si>
  <si>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</si>
  <si>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</si>
  <si>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</si>
  <si>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</si>
  <si>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</si>
  <si>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</si>
  <si>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</si>
  <si>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</si>
  <si>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</si>
  <si>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</si>
  <si>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</si>
  <si>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</si>
  <si>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</si>
  <si>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</si>
  <si>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</si>
  <si>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</si>
  <si>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</si>
  <si>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</si>
  <si>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</si>
  <si>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</si>
  <si>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</si>
  <si>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</si>
  <si>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</si>
  <si>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</si>
  <si>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</si>
  <si>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</si>
  <si>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</si>
  <si>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</si>
  <si>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</si>
  <si>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</si>
  <si>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</si>
  <si>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</si>
  <si>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</si>
  <si>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</si>
  <si>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</si>
  <si>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</si>
  <si>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</si>
  <si>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</si>
  <si>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</si>
  <si>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</si>
  <si>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</si>
  <si>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</si>
  <si>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</si>
  <si>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</si>
  <si>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</si>
  <si>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</si>
  <si>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</si>
  <si>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</si>
  <si>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</si>
  <si>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</si>
  <si>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</si>
  <si>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</si>
  <si>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</si>
  <si>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</si>
  <si>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</si>
  <si>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</si>
  <si>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</si>
  <si>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</si>
  <si>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</si>
  <si>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</si>
  <si>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</si>
  <si>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</si>
  <si>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</si>
  <si>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</si>
  <si>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</si>
  <si>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</si>
  <si>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</si>
  <si>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</si>
  <si>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</si>
  <si>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</si>
  <si>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</si>
  <si>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</si>
  <si>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</si>
  <si>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</si>
  <si>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</si>
  <si>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</si>
  <si>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</si>
  <si>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</si>
  <si>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</si>
  <si>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</si>
  <si>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</si>
  <si>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</si>
  <si>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</si>
  <si>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</si>
  <si>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</si>
  <si>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</si>
  <si>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</si>
  <si>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</si>
  <si>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</si>
  <si>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</si>
  <si>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</si>
  <si>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</si>
  <si>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</si>
  <si>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</si>
  <si>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</si>
  <si>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</si>
  <si>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</si>
  <si>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</si>
  <si>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</si>
  <si>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</si>
  <si>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</si>
  <si>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</si>
  <si>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</si>
  <si>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</si>
  <si>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</si>
  <si>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</si>
  <si>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</si>
  <si>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</si>
  <si>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</si>
  <si>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</si>
  <si>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</si>
  <si>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</si>
  <si>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</si>
  <si>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</si>
  <si>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</si>
  <si>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</si>
  <si>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</si>
  <si>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</si>
  <si>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</si>
  <si>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</si>
  <si>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</si>
  <si>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</si>
  <si>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</si>
  <si>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</si>
  <si>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</si>
  <si>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</si>
  <si>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</si>
  <si>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</si>
  <si>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</si>
  <si>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</si>
  <si>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</si>
  <si>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</si>
  <si>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</si>
  <si>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</si>
  <si>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</si>
  <si>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</si>
  <si>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</si>
  <si>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</si>
  <si>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</si>
  <si>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</si>
  <si>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</si>
  <si>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</si>
  <si>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</si>
  <si>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</si>
  <si>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</si>
  <si>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</si>
  <si>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</si>
  <si>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</si>
  <si>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</si>
  <si>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</si>
  <si>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</si>
  <si>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</si>
  <si>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</si>
  <si>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</si>
  <si>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</si>
  <si>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</si>
  <si>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</si>
  <si>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</si>
  <si>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</si>
  <si>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</si>
  <si>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</si>
  <si>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</si>
  <si>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</si>
  <si>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</si>
  <si>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</si>
  <si>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</si>
  <si>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</si>
  <si>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</si>
  <si>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</si>
  <si>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</si>
  <si>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</si>
  <si>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</si>
  <si>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</si>
  <si>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</si>
  <si>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</si>
  <si>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</si>
  <si>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</si>
  <si>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</si>
  <si>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</si>
  <si>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</si>
  <si>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</si>
  <si>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</si>
  <si>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</si>
  <si>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</si>
  <si>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</si>
  <si>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</si>
  <si>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</si>
  <si>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</si>
  <si>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</si>
  <si>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</si>
  <si>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</si>
  <si>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</si>
  <si>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</si>
  <si>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</si>
  <si>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</si>
  <si>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</si>
  <si>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</si>
  <si>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</si>
  <si>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</si>
  <si>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</si>
  <si>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</si>
  <si>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</si>
  <si>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</si>
  <si>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</si>
  <si>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</si>
  <si>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</si>
  <si>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</si>
  <si>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</si>
  <si>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</si>
  <si>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</si>
  <si>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</si>
  <si>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</si>
  <si>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</si>
  <si>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</si>
  <si>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</si>
  <si>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</si>
  <si>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</si>
  <si>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</si>
  <si>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</si>
  <si>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</si>
  <si>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</si>
  <si>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</si>
  <si>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</si>
  <si>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</si>
  <si>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</si>
  <si>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</si>
  <si>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</si>
  <si>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</si>
  <si>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</si>
  <si>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</si>
  <si>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</si>
  <si>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</si>
  <si>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</si>
  <si>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</si>
  <si>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</si>
  <si>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</si>
  <si>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</si>
  <si>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</si>
  <si>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</si>
  <si>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</si>
  <si>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</si>
  <si>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</si>
  <si>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</si>
  <si>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</si>
  <si>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</si>
  <si>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</si>
  <si>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</si>
  <si>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</si>
  <si>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</si>
  <si>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</si>
  <si>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</si>
  <si>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</si>
  <si>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</si>
  <si>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</si>
  <si>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</si>
  <si>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</si>
  <si>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</si>
  <si>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</si>
  <si>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</si>
  <si>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</si>
  <si>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</si>
  <si>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</si>
  <si>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</si>
  <si>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</si>
  <si>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</si>
  <si>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</si>
  <si>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</si>
  <si>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</si>
  <si>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</si>
  <si>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</si>
  <si>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</si>
  <si>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</si>
  <si>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</si>
  <si>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</si>
  <si>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</si>
  <si>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</si>
  <si>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</si>
  <si>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</si>
  <si>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</si>
  <si>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</si>
  <si>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</si>
  <si>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</si>
  <si>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</si>
  <si>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</si>
  <si>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</si>
  <si>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</si>
  <si>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</si>
  <si>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</si>
  <si>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</si>
  <si>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</si>
  <si>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</si>
  <si>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</si>
  <si>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</si>
  <si>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</si>
  <si>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</si>
  <si>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</si>
  <si>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</si>
  <si>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</si>
  <si>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</si>
  <si>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</si>
  <si>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</si>
  <si>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</si>
  <si>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</si>
  <si>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</si>
  <si>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</si>
  <si>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</si>
  <si>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</si>
  <si>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</si>
  <si>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</si>
  <si>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</si>
  <si>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</si>
  <si>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</si>
  <si>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</si>
  <si>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</si>
  <si>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</si>
  <si>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</si>
  <si>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</si>
  <si>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</si>
  <si>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</si>
  <si>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</si>
  <si>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</si>
  <si>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</si>
  <si>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</si>
  <si>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</si>
  <si>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</si>
  <si>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</si>
  <si>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</si>
  <si>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</si>
  <si>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</si>
  <si>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</si>
  <si>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</si>
  <si>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</si>
  <si>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</si>
  <si>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</si>
  <si>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</si>
  <si>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</si>
  <si>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</si>
  <si>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</si>
  <si>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</si>
  <si>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</si>
  <si>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</si>
  <si>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</si>
  <si>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</si>
  <si>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</si>
  <si>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</si>
  <si>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</si>
  <si>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</si>
  <si>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</si>
  <si>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</si>
  <si>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</si>
  <si>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</si>
  <si>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</si>
  <si>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</si>
  <si>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</si>
  <si>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</si>
  <si>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</si>
  <si>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</si>
  <si>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</si>
  <si>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</si>
  <si>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</si>
  <si>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</si>
  <si>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</si>
  <si>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</si>
  <si>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</si>
  <si>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</si>
  <si>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</si>
  <si>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</si>
  <si>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</si>
  <si>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</si>
  <si>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</si>
  <si>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</si>
  <si>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</si>
  <si>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</si>
  <si>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</si>
  <si>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</si>
  <si>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</si>
  <si>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</si>
  <si>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</si>
  <si>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</si>
  <si>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</si>
  <si>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</si>
  <si>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</si>
  <si>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</si>
  <si>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</si>
  <si>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</si>
  <si>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</si>
  <si>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</si>
  <si>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</si>
  <si>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</si>
  <si>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</si>
  <si>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</si>
  <si>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</si>
  <si>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</si>
  <si>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</si>
  <si>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</si>
  <si>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</si>
  <si>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</si>
  <si>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</si>
  <si>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</si>
  <si>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</si>
  <si>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</si>
  <si>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</si>
  <si>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</si>
  <si>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</si>
  <si>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</si>
  <si>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</si>
  <si>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</si>
  <si>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</si>
  <si>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</si>
  <si>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</si>
  <si>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</si>
  <si>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</si>
  <si>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</si>
  <si>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</si>
  <si>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</si>
  <si>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</si>
  <si>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</si>
  <si>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</si>
  <si>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</si>
  <si>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</si>
  <si>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</si>
  <si>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</si>
  <si>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</si>
  <si>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</si>
  <si>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</si>
  <si>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</si>
  <si>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</si>
  <si>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</si>
  <si>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</si>
  <si>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</si>
  <si>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</si>
  <si>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</si>
  <si>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</si>
  <si>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</si>
  <si>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</si>
  <si>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</si>
  <si>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</si>
  <si>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</si>
  <si>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</si>
  <si>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</si>
  <si>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</si>
  <si>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</si>
  <si>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</si>
  <si>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</si>
  <si>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</si>
  <si>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</si>
  <si>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</si>
  <si>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</si>
  <si>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</si>
  <si>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</si>
  <si>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</si>
  <si>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</si>
  <si>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</si>
  <si>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</si>
  <si>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</si>
  <si>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</si>
  <si>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</si>
  <si>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</si>
  <si>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</si>
  <si>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</si>
  <si>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</si>
  <si>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</si>
  <si>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</si>
  <si>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</si>
  <si>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</si>
  <si>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</si>
  <si>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</si>
  <si>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</si>
  <si>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</si>
  <si>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</si>
  <si>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</si>
  <si>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</si>
  <si>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</si>
  <si>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</si>
  <si>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</si>
  <si>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</si>
  <si>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</si>
  <si>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</si>
  <si>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</si>
  <si>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</si>
  <si>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</si>
  <si>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</si>
  <si>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</si>
  <si>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</si>
  <si>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</si>
  <si>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</si>
  <si>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</si>
  <si>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</si>
  <si>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</si>
  <si>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</si>
  <si>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</si>
  <si>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</si>
  <si>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</si>
  <si>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</si>
  <si>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</si>
  <si>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</si>
  <si>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</si>
  <si>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</si>
  <si>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</si>
  <si>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</si>
  <si>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</si>
  <si>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</si>
  <si>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</si>
  <si>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</si>
  <si>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</si>
  <si>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</si>
  <si>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</si>
  <si>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</si>
  <si>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</si>
  <si>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</si>
  <si>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</si>
  <si>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</si>
  <si>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</si>
  <si>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</si>
  <si>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</si>
  <si>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</si>
  <si>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</si>
  <si>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</si>
  <si>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</si>
  <si>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</si>
  <si>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</si>
  <si>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</si>
  <si>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</si>
  <si>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</si>
  <si>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</si>
  <si>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</si>
  <si>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</si>
  <si>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</si>
  <si>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</si>
  <si>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</si>
  <si>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</si>
  <si>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</si>
  <si>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</si>
  <si>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</si>
  <si>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</si>
  <si>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</si>
  <si>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</si>
  <si>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</si>
  <si>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</si>
  <si>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</si>
  <si>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</si>
  <si>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</si>
  <si>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</si>
  <si>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</si>
  <si>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</si>
  <si>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</si>
  <si>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</si>
  <si>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</si>
  <si>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</si>
  <si>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</si>
  <si>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</si>
  <si>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</si>
  <si>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</si>
  <si>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</si>
  <si>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</si>
  <si>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</si>
  <si>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</si>
  <si>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</si>
  <si>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</si>
  <si>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</si>
  <si>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</si>
  <si>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</si>
  <si>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</si>
  <si>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</si>
  <si>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</si>
  <si>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</si>
  <si>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</si>
  <si>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</si>
  <si>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</si>
  <si>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</si>
  <si>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</si>
  <si>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</si>
  <si>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</si>
  <si>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</si>
  <si>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</si>
  <si>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</si>
  <si>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</si>
  <si>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</si>
  <si>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</si>
  <si>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</si>
  <si>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</si>
  <si>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</si>
  <si>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</si>
  <si>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</si>
  <si>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</si>
  <si>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</si>
  <si>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</si>
  <si>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</si>
  <si>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</si>
  <si>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</si>
  <si>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</si>
  <si>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</si>
  <si>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</si>
  <si>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</si>
  <si>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</si>
  <si>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</si>
  <si>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</si>
  <si>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</si>
  <si>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</si>
  <si>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</si>
  <si>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</si>
  <si>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</si>
  <si>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</si>
  <si>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</si>
  <si>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</si>
  <si>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</si>
  <si>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</si>
  <si>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</si>
  <si>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</si>
  <si>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</si>
  <si>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</si>
  <si>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</si>
  <si>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</si>
  <si>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</si>
  <si>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</si>
  <si>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</si>
  <si>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</si>
  <si>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</si>
  <si>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</si>
  <si>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</si>
  <si>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</si>
  <si>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</si>
  <si>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</si>
  <si>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</si>
  <si>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</si>
  <si>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</si>
  <si>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</si>
  <si>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</si>
  <si>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</si>
  <si>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</si>
  <si>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</si>
  <si>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</si>
  <si>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</si>
  <si>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</si>
  <si>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</si>
  <si>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</si>
  <si>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</si>
  <si>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</si>
  <si>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</si>
  <si>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</si>
  <si>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</si>
  <si>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</si>
  <si>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</si>
  <si>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</si>
  <si>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</si>
  <si>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</si>
  <si>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</si>
  <si>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</si>
  <si>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</si>
  <si>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</si>
  <si>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</si>
  <si>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</si>
  <si>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</si>
  <si>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</si>
  <si>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</si>
  <si>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</si>
  <si>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</si>
  <si>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</si>
  <si>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</si>
  <si>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</si>
  <si>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</si>
  <si>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</si>
  <si>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</si>
  <si>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</si>
  <si>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</si>
  <si>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</si>
  <si>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</si>
  <si>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</si>
  <si>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</si>
  <si>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</si>
  <si>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</si>
  <si>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</si>
  <si>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</si>
  <si>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</si>
  <si>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</si>
  <si>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</si>
  <si>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</si>
  <si>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</si>
  <si>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</si>
  <si>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</si>
  <si>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</si>
  <si>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</si>
  <si>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</si>
  <si>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</si>
  <si>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</si>
  <si>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</si>
  <si>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</si>
  <si>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</si>
  <si>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</si>
  <si>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</si>
  <si>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</si>
  <si>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</si>
  <si>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</si>
  <si>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</si>
  <si>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</si>
  <si>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</si>
  <si>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</si>
  <si>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</si>
  <si>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</si>
  <si>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</si>
  <si>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</si>
  <si>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</si>
  <si>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</si>
  <si>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</si>
  <si>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</si>
  <si>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</si>
  <si>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</si>
  <si>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</si>
  <si>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</si>
  <si>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</si>
  <si>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</si>
  <si>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</si>
  <si>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</si>
  <si>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</si>
  <si>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</si>
  <si>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</si>
  <si>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</si>
  <si>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</si>
  <si>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</si>
  <si>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</si>
  <si>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</si>
  <si>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</si>
  <si>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</si>
  <si>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</si>
  <si>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</si>
  <si>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</si>
  <si>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</si>
  <si>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</si>
  <si>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</si>
  <si>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</si>
  <si>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</si>
  <si>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</si>
  <si>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</si>
  <si>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</si>
  <si>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</si>
  <si>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</si>
  <si>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</si>
  <si>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</si>
  <si>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</si>
  <si>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</si>
  <si>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</si>
  <si>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</si>
  <si>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</si>
  <si>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</si>
  <si>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</si>
  <si>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</si>
  <si>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</si>
  <si>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</si>
  <si>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</si>
  <si>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</si>
  <si>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</si>
  <si>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</si>
  <si>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</si>
  <si>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</si>
  <si>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</si>
  <si>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</si>
  <si>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</si>
  <si>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</si>
  <si>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</si>
  <si>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</si>
  <si>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</si>
  <si>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</si>
  <si>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</si>
  <si>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</si>
  <si>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</si>
  <si>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</si>
  <si>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</si>
  <si>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</si>
  <si>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</si>
  <si>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</si>
  <si>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</si>
  <si>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</si>
  <si>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</si>
  <si>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</si>
  <si>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</si>
  <si>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</si>
  <si>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</si>
  <si>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</si>
  <si>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</si>
  <si>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</si>
  <si>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</si>
  <si>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</si>
  <si>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</si>
  <si>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</si>
  <si>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</si>
  <si>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</si>
  <si>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</si>
  <si>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</si>
  <si>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</si>
  <si>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</si>
  <si>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</si>
  <si>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</si>
  <si>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</si>
  <si>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</si>
  <si>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</si>
  <si>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</si>
  <si>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</si>
  <si>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</si>
  <si>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</si>
  <si>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</si>
  <si>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</si>
  <si>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</si>
  <si>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</si>
  <si>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</si>
  <si>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</si>
  <si>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</si>
  <si>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</si>
  <si>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</si>
  <si>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</si>
  <si>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</si>
  <si>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</si>
  <si>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</si>
  <si>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</si>
  <si>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</si>
  <si>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</si>
  <si>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</si>
  <si>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</si>
  <si>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</si>
  <si>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</si>
  <si>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</si>
  <si>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</si>
  <si>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</si>
  <si>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</si>
  <si>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</si>
  <si>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</si>
  <si>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</si>
  <si>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</si>
  <si>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</si>
  <si>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</si>
  <si>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</si>
  <si>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</si>
  <si>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</si>
  <si>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</si>
  <si>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</si>
  <si>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</si>
  <si>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</si>
  <si>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</si>
  <si>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</si>
  <si>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</si>
  <si>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</si>
  <si>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</si>
  <si>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</si>
  <si>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</si>
  <si>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</si>
  <si>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</si>
  <si>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</si>
  <si>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</si>
  <si>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</si>
  <si>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</si>
  <si>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</si>
  <si>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</si>
  <si>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</si>
  <si>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</si>
  <si>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</si>
  <si>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</si>
  <si>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</si>
  <si>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</si>
  <si>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</si>
  <si>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</si>
  <si>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</si>
  <si>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</si>
  <si>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</si>
  <si>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</si>
  <si>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</si>
  <si>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</si>
  <si>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</si>
  <si>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</si>
  <si>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</si>
  <si>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</si>
  <si>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</si>
  <si>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</si>
  <si>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</si>
  <si>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</si>
  <si>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</si>
  <si>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</si>
  <si>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</si>
  <si>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</si>
  <si>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</si>
  <si>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</si>
  <si>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</si>
  <si>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</si>
  <si>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</si>
  <si>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</si>
  <si>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</si>
  <si>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</si>
  <si>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</si>
  <si>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</si>
  <si>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</si>
  <si>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</si>
  <si>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</si>
  <si>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</si>
  <si>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</si>
  <si>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</si>
  <si>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</si>
  <si>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</si>
  <si>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</si>
  <si>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</si>
  <si>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</si>
  <si>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</si>
  <si>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</si>
  <si>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</si>
  <si>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</si>
  <si>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</si>
  <si>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</si>
  <si>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</si>
  <si>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</si>
  <si>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</si>
  <si>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</si>
  <si>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</si>
  <si>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</si>
  <si>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</si>
  <si>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</si>
  <si>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</si>
  <si>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</si>
  <si>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</si>
  <si>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</si>
  <si>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</si>
  <si>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</si>
  <si>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</si>
  <si>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</si>
  <si>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</si>
  <si>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</si>
  <si>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</si>
  <si>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</si>
  <si>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</si>
  <si>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</si>
  <si>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</si>
  <si>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</si>
  <si>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</si>
  <si>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</si>
  <si>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</si>
  <si>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</si>
  <si>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</si>
  <si>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</si>
  <si>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</si>
  <si>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</si>
  <si>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</si>
  <si>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</si>
  <si>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</si>
  <si>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</si>
  <si>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</si>
  <si>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</si>
  <si>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</si>
  <si>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</si>
  <si>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</si>
  <si>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</si>
  <si>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</si>
  <si>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</si>
  <si>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</si>
  <si>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</si>
  <si>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</si>
  <si>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</si>
  <si>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</si>
  <si>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</si>
  <si>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</si>
  <si>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</si>
  <si>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</si>
  <si>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</si>
  <si>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</si>
  <si>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</si>
  <si>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</si>
  <si>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</si>
  <si>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</si>
  <si>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</si>
  <si>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</si>
  <si>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</si>
  <si>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</si>
  <si>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</si>
  <si>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</si>
  <si>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</si>
  <si>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</si>
  <si>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</si>
  <si>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</si>
  <si>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</si>
  <si>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</si>
  <si>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</si>
  <si>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</si>
  <si>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</si>
  <si>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</si>
  <si>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</si>
  <si>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</si>
  <si>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</si>
  <si>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</si>
  <si>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</si>
  <si>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</si>
  <si>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</si>
  <si>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</si>
  <si>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</si>
  <si>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</si>
  <si>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</si>
  <si>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</si>
  <si>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</si>
  <si>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</si>
  <si>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</si>
  <si>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</si>
  <si>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</si>
  <si>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</si>
  <si>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</si>
  <si>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</si>
  <si>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</si>
  <si>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</si>
  <si>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</si>
  <si>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</si>
  <si>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</si>
  <si>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</si>
  <si>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</si>
  <si>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</si>
  <si>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</si>
  <si>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</si>
  <si>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</si>
  <si>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</si>
  <si>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</si>
  <si>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</si>
  <si>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</si>
  <si>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</si>
  <si>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</si>
  <si>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</si>
  <si>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</si>
  <si>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</si>
  <si>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</si>
  <si>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</si>
  <si>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</si>
  <si>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</si>
  <si>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</si>
  <si>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</si>
  <si>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</si>
  <si>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</si>
  <si>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</si>
  <si>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</si>
  <si>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</si>
  <si>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</si>
  <si>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</si>
  <si>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</si>
  <si>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</si>
  <si>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</si>
  <si>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</si>
  <si>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</si>
  <si>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</si>
  <si>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</si>
  <si>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</si>
  <si>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</si>
  <si>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</si>
  <si>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</si>
  <si>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</si>
  <si>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</si>
  <si>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</si>
  <si>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</si>
  <si>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</si>
  <si>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</si>
  <si>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</si>
  <si>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</si>
  <si>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</si>
  <si>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</si>
  <si>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</si>
  <si>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</si>
  <si>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</si>
  <si>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</si>
  <si>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</si>
  <si>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</si>
  <si>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</si>
  <si>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</si>
  <si>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</si>
  <si>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</si>
  <si>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</si>
  <si>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</si>
  <si>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</si>
  <si>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</si>
  <si>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</si>
  <si>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</si>
  <si>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</si>
  <si>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</si>
  <si>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</si>
  <si>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</si>
  <si>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</si>
  <si>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</si>
  <si>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</si>
  <si>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</si>
  <si>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</si>
  <si>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</si>
  <si>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</si>
  <si>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</si>
  <si>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</si>
  <si>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</si>
  <si>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</si>
  <si>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</si>
  <si>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</si>
  <si>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</si>
  <si>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</si>
  <si>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</si>
  <si>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</si>
  <si>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</si>
  <si>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</si>
  <si>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</si>
  <si>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</si>
  <si>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</si>
  <si>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</si>
  <si>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</si>
  <si>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</si>
  <si>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</si>
  <si>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</si>
  <si>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</si>
  <si>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</si>
  <si>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</si>
  <si>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</si>
  <si>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</si>
  <si>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</si>
  <si>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</si>
  <si>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</si>
  <si>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</si>
  <si>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</si>
  <si>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</si>
  <si>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</si>
  <si>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</si>
  <si>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</si>
  <si>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</si>
  <si>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</si>
  <si>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</si>
  <si>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</si>
  <si>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</si>
  <si>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</si>
  <si>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</si>
  <si>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</si>
  <si>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</si>
  <si>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</si>
  <si>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</si>
  <si>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</si>
  <si>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</si>
  <si>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</si>
  <si>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</si>
  <si>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</si>
  <si>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</si>
  <si>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</si>
  <si>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</si>
  <si>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</si>
  <si>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</si>
  <si>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</si>
  <si>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</si>
  <si>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</si>
  <si>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</si>
  <si>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</si>
  <si>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</si>
  <si>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</si>
  <si>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</si>
  <si>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</si>
  <si>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</si>
  <si>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</si>
  <si>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</si>
  <si>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</si>
  <si>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</si>
  <si>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</si>
  <si>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</si>
  <si>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</si>
  <si>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</si>
  <si>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</si>
  <si>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</si>
  <si>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</si>
  <si>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</si>
  <si>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</si>
  <si>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</si>
  <si>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</si>
  <si>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</si>
  <si>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</si>
  <si>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</si>
  <si>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</si>
  <si>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</si>
  <si>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</si>
  <si>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</si>
  <si>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</si>
  <si>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</si>
  <si>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</si>
  <si>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</si>
  <si>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</si>
  <si>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</si>
  <si>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</si>
  <si>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</si>
  <si>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</si>
  <si>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</si>
  <si>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</si>
  <si>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</si>
  <si>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</si>
  <si>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</si>
  <si>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</si>
  <si>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</si>
  <si>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</si>
  <si>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</si>
  <si>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</si>
  <si>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</si>
  <si>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</si>
  <si>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</si>
  <si>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</si>
  <si>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</si>
  <si>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</si>
  <si>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</si>
  <si>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</si>
  <si>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</si>
  <si>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</si>
  <si>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</si>
  <si>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</si>
  <si>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</si>
  <si>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</si>
  <si>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</si>
  <si>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</si>
  <si>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</si>
  <si>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</si>
  <si>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</si>
  <si>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</si>
  <si>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</si>
  <si>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</si>
  <si>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</si>
  <si>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</si>
  <si>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</si>
  <si>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</si>
  <si>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</si>
  <si>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</si>
  <si>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</si>
  <si>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</si>
  <si>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</si>
  <si>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</si>
  <si>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</si>
  <si>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</si>
  <si>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</si>
  <si>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</si>
  <si>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</si>
  <si>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</si>
  <si>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</si>
  <si>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</si>
  <si>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</si>
  <si>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</si>
  <si>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</si>
  <si>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</si>
  <si>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</si>
  <si>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</si>
  <si>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</si>
  <si>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</si>
  <si>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</si>
  <si>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</si>
  <si>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</si>
  <si>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</si>
  <si>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</si>
  <si>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</si>
  <si>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</si>
  <si>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</si>
  <si>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</si>
  <si>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</si>
  <si>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</si>
  <si>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</si>
  <si>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</si>
  <si>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</si>
  <si>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</si>
  <si>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</si>
  <si>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</si>
  <si>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</si>
  <si>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</si>
  <si>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</si>
  <si>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</si>
  <si>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</si>
  <si>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</si>
  <si>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</si>
  <si>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</si>
  <si>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</si>
  <si>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</si>
  <si>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</si>
  <si>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</si>
  <si>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</si>
  <si>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</si>
  <si>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</si>
  <si>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</si>
  <si>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</si>
  <si>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</si>
  <si>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</si>
  <si>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</si>
  <si>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</si>
  <si>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</si>
  <si>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</si>
  <si>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</si>
  <si>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</si>
  <si>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</si>
  <si>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</si>
  <si>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</si>
  <si>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</si>
  <si>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</si>
  <si>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</si>
  <si>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</si>
  <si>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</si>
  <si>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</si>
  <si>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</si>
  <si>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</si>
  <si>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</si>
  <si>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</si>
  <si>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</si>
  <si>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</si>
  <si>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</si>
  <si>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</si>
  <si>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</si>
  <si>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</si>
  <si>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</si>
  <si>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</si>
  <si>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</si>
  <si>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</si>
  <si>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</si>
  <si>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</si>
  <si>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</si>
  <si>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</si>
  <si>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</si>
  <si>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</si>
  <si>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</si>
  <si>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</si>
  <si>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</si>
  <si>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</si>
  <si>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</si>
  <si>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</si>
  <si>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</si>
  <si>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</si>
  <si>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</si>
  <si>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</si>
  <si>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</si>
  <si>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</si>
  <si>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</si>
  <si>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</si>
  <si>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</si>
  <si>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</si>
  <si>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</si>
  <si>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</si>
  <si>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</si>
  <si>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</si>
  <si>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</si>
  <si>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</si>
  <si>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</si>
  <si>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</si>
  <si>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</si>
  <si>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</si>
  <si>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</si>
  <si>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</si>
  <si>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</si>
  <si>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</si>
  <si>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</si>
  <si>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</si>
  <si>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</si>
  <si>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</si>
  <si>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</si>
  <si>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</si>
  <si>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</si>
  <si>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</si>
  <si>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</si>
  <si>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</si>
  <si>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</si>
  <si>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</si>
  <si>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</si>
  <si>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</si>
  <si>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</si>
  <si>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</si>
  <si>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</si>
  <si>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</si>
  <si>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</si>
  <si>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</si>
  <si>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</si>
  <si>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</si>
  <si>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</si>
  <si>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</si>
  <si>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</si>
  <si>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</si>
  <si>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</si>
  <si>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</si>
  <si>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</si>
  <si>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</si>
  <si>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</si>
  <si>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</si>
  <si>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</si>
  <si>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</si>
  <si>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</si>
  <si>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</si>
  <si>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</si>
  <si>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</si>
  <si>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</si>
  <si>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</si>
  <si>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</si>
  <si>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</si>
  <si>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</si>
  <si>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</si>
  <si>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</si>
  <si>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</si>
  <si>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</si>
  <si>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</si>
  <si>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</si>
  <si>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</si>
  <si>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</si>
  <si>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</si>
  <si>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</si>
  <si>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</si>
  <si>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</si>
  <si>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</si>
  <si>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</si>
  <si>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</si>
  <si>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</si>
  <si>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</si>
  <si>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</si>
  <si>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</si>
  <si>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</si>
  <si>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</si>
  <si>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</si>
  <si>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</si>
  <si>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</si>
  <si>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</si>
  <si>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</si>
  <si>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</si>
  <si>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</si>
  <si>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</si>
  <si>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</si>
  <si>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</si>
  <si>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</si>
  <si>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</si>
  <si>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</si>
  <si>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</si>
  <si>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</si>
  <si>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</si>
  <si>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</si>
  <si>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</si>
  <si>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</si>
  <si>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</si>
  <si>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</si>
  <si>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</si>
  <si>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</si>
  <si>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</si>
  <si>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</si>
  <si>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</si>
  <si>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</si>
  <si>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</si>
  <si>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</si>
  <si>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</si>
  <si>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</si>
  <si>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</si>
  <si>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</si>
  <si>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</si>
  <si>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</si>
  <si>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</si>
  <si>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</si>
  <si>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</si>
  <si>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</si>
  <si>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</si>
  <si>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</si>
  <si>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</si>
  <si>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</si>
  <si>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</si>
  <si>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</si>
  <si>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</si>
  <si>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</si>
  <si>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</si>
  <si>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</si>
  <si>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</si>
  <si>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</si>
  <si>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</si>
  <si>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</si>
  <si>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</si>
  <si>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</si>
  <si>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</si>
  <si>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</si>
  <si>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</si>
  <si>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</si>
  <si>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</si>
  <si>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</si>
  <si>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</si>
  <si>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</si>
  <si>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</si>
  <si>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</si>
  <si>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</si>
  <si>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</si>
  <si>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</si>
  <si>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</si>
  <si>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</si>
  <si>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</si>
  <si>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</si>
  <si>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</si>
  <si>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</si>
  <si>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</si>
  <si>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</si>
  <si>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</si>
  <si>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</si>
  <si>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</si>
  <si>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</si>
  <si>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</si>
  <si>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</si>
  <si>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</si>
  <si>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</si>
  <si>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</si>
  <si>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</si>
  <si>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</si>
  <si>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</si>
  <si>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</si>
  <si>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</si>
  <si>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</si>
  <si>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</si>
  <si>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</si>
  <si>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</si>
  <si>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</si>
  <si>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</si>
  <si>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</si>
  <si>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</si>
  <si>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</si>
  <si>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</si>
  <si>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</si>
  <si>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</si>
  <si>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</si>
  <si>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</si>
  <si>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</si>
  <si>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</si>
  <si>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</si>
  <si>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</si>
  <si>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</si>
  <si>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</si>
  <si>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</si>
  <si>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</si>
  <si>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</si>
  <si>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</si>
  <si>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</si>
  <si>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</si>
  <si>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</si>
  <si>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</si>
  <si>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</si>
  <si>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</si>
  <si>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</si>
  <si>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</si>
  <si>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</si>
  <si>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</si>
  <si>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</si>
  <si>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</si>
  <si>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</si>
  <si>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</si>
  <si>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</si>
  <si>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</si>
  <si>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</si>
  <si>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</si>
  <si>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</si>
  <si>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</si>
  <si>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</si>
  <si>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</si>
  <si>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</si>
  <si>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</si>
  <si>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</si>
  <si>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</si>
  <si>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</si>
  <si>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</si>
  <si>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</si>
  <si>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</si>
  <si>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</si>
  <si>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</si>
  <si>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</si>
  <si>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</si>
  <si>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</si>
  <si>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</si>
  <si>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</si>
  <si>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</si>
  <si>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</si>
  <si>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</si>
  <si>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</si>
  <si>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</si>
  <si>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</si>
  <si>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</si>
  <si>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</si>
  <si>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</si>
  <si>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</si>
  <si>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</si>
  <si>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</si>
  <si>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</si>
  <si>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</si>
  <si>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</si>
  <si>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</si>
  <si>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</si>
  <si>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</si>
  <si>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</si>
  <si>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</si>
  <si>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</si>
  <si>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</si>
  <si>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</si>
  <si>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</si>
  <si>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</si>
  <si>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</si>
  <si>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</si>
  <si>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</si>
  <si>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</si>
  <si>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</si>
  <si>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</si>
  <si>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</si>
  <si>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</si>
  <si>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</si>
  <si>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</si>
  <si>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</si>
  <si>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</si>
  <si>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</si>
  <si>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</si>
  <si>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</si>
  <si>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</si>
  <si>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</si>
  <si>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</si>
  <si>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</si>
  <si>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</si>
  <si>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</si>
  <si>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</si>
  <si>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</si>
  <si>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</si>
  <si>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</si>
  <si>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</si>
  <si>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</si>
  <si>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</si>
  <si>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</si>
  <si>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</si>
  <si>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</si>
  <si>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</si>
  <si>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</si>
  <si>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</si>
  <si>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</si>
  <si>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</si>
  <si>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</si>
  <si>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</si>
  <si>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</si>
  <si>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</si>
  <si>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</si>
  <si>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</si>
  <si>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</si>
  <si>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</si>
  <si>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</si>
  <si>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</si>
  <si>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</si>
  <si>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</si>
  <si>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</si>
  <si>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</si>
  <si>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</si>
  <si>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</si>
  <si>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</si>
  <si>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</si>
  <si>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</si>
  <si>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</si>
  <si>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</si>
  <si>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</si>
  <si>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</si>
  <si>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</si>
  <si>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</si>
  <si>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</si>
  <si>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</si>
  <si>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</si>
  <si>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</si>
  <si>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</si>
  <si>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</si>
  <si>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</si>
  <si>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</si>
  <si>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</si>
  <si>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</si>
  <si>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</si>
  <si>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</si>
  <si>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</si>
  <si>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</si>
  <si>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</si>
  <si>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</si>
  <si>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</si>
  <si>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</si>
  <si>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</si>
  <si>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</si>
  <si>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</si>
  <si>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</si>
  <si>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</si>
  <si>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</si>
  <si>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</si>
  <si>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</si>
  <si>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</si>
  <si>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</si>
  <si>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</si>
  <si>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</si>
  <si>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</si>
  <si>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</si>
  <si>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</si>
  <si>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</si>
  <si>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</si>
  <si>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</si>
  <si>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</si>
  <si>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</si>
  <si>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</si>
  <si>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</si>
  <si>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</si>
  <si>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</si>
  <si>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</si>
  <si>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</si>
  <si>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</si>
  <si>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</si>
  <si>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</si>
  <si>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</si>
  <si>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</si>
  <si>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</si>
  <si>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</si>
  <si>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</si>
  <si>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</si>
  <si>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</si>
  <si>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</si>
  <si>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</si>
  <si>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</si>
  <si>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</si>
  <si>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</si>
  <si>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</si>
  <si>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</si>
  <si>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</si>
  <si>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</si>
  <si>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</si>
  <si>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</si>
  <si>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</si>
  <si>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</si>
  <si>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</si>
  <si>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</si>
  <si>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</si>
  <si>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</si>
  <si>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</si>
  <si>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</si>
  <si>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</si>
  <si>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</si>
  <si>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</si>
  <si>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</si>
  <si>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</si>
  <si>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</si>
  <si>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</si>
  <si>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</si>
  <si>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</si>
  <si>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</si>
  <si>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</si>
  <si>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</si>
  <si>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</si>
  <si>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</si>
  <si>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</si>
  <si>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</si>
  <si>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</si>
  <si>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</si>
  <si>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</si>
  <si>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</si>
  <si>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</si>
  <si>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</si>
  <si>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</si>
  <si>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</si>
  <si>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</si>
  <si>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</si>
  <si>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</si>
  <si>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</si>
  <si>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</si>
  <si>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</si>
  <si>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</si>
  <si>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</si>
  <si>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</si>
  <si>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</si>
  <si>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</si>
  <si>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</si>
  <si>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</si>
  <si>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</si>
  <si>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</si>
  <si>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</si>
  <si>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</si>
  <si>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</si>
  <si>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</si>
  <si>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</si>
  <si>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</si>
  <si>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</si>
  <si>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</si>
  <si>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</si>
  <si>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</si>
  <si>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</si>
  <si>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</si>
  <si>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</si>
  <si>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</si>
  <si>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</si>
  <si>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</si>
  <si>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</si>
  <si>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</si>
  <si>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</si>
  <si>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</si>
  <si>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</si>
  <si>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</si>
  <si>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</si>
  <si>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</si>
  <si>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</si>
  <si>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</si>
  <si>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</si>
  <si>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</si>
  <si>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</si>
  <si>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</si>
  <si>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</si>
  <si>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</si>
  <si>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</si>
  <si>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</si>
  <si>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</si>
  <si>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</si>
  <si>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</si>
  <si>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</si>
  <si>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</si>
  <si>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</si>
  <si>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</si>
  <si>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</si>
  <si>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</si>
  <si>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</si>
  <si>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</si>
  <si>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</si>
  <si>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</si>
  <si>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</si>
  <si>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</si>
  <si>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</si>
  <si>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</si>
  <si>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</si>
  <si>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</si>
  <si>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</si>
  <si>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</si>
  <si>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</si>
  <si>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</si>
  <si>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</si>
  <si>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</si>
  <si>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</si>
  <si>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</si>
  <si>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</si>
  <si>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</si>
  <si>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</si>
  <si>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</si>
  <si>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</si>
  <si>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</si>
  <si>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</si>
  <si>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</si>
  <si>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</si>
  <si>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</si>
  <si>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</si>
  <si>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</si>
  <si>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</si>
  <si>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</si>
  <si>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</si>
  <si>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</si>
  <si>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</si>
  <si>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</si>
  <si>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</si>
  <si>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</si>
  <si>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</si>
  <si>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</si>
  <si>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</si>
  <si>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</si>
  <si>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</si>
  <si>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</si>
  <si>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</si>
  <si>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</si>
  <si>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</si>
  <si>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</si>
  <si>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</si>
  <si>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</si>
  <si>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</si>
  <si>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</si>
  <si>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</si>
  <si>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</si>
  <si>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</si>
  <si>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</si>
  <si>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</si>
  <si>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</si>
  <si>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</si>
  <si>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</si>
  <si>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</si>
  <si>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</si>
  <si>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</si>
  <si>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</si>
  <si>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</si>
  <si>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</si>
  <si>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</si>
  <si>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</si>
  <si>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</si>
  <si>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</si>
  <si>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</si>
  <si>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</si>
  <si>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</si>
  <si>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</si>
  <si>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</si>
  <si>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</si>
  <si>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</si>
  <si>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</si>
  <si>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</si>
  <si>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</si>
  <si>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</si>
  <si>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</si>
  <si>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</si>
  <si>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</si>
  <si>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</si>
  <si>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</si>
  <si>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</si>
  <si>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</si>
  <si>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</si>
  <si>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</si>
  <si>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</si>
  <si>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</si>
  <si>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</si>
  <si>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</si>
  <si>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</si>
  <si>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</si>
  <si>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</si>
  <si>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</si>
  <si>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</si>
  <si>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</si>
  <si>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</si>
  <si>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</si>
  <si>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</si>
  <si>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</si>
  <si>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</si>
  <si>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</si>
  <si>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</si>
  <si>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</si>
  <si>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</si>
  <si>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</si>
  <si>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</si>
  <si>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</si>
  <si>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</si>
  <si>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</si>
  <si>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</si>
  <si>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</si>
  <si>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</si>
  <si>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</si>
  <si>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</si>
  <si>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</si>
  <si>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</si>
  <si>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</si>
  <si>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</si>
  <si>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</si>
  <si>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</si>
  <si>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</si>
  <si>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</si>
  <si>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</si>
  <si>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</si>
  <si>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</si>
  <si>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</si>
  <si>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</si>
  <si>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</si>
  <si>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</si>
  <si>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</si>
  <si>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</si>
  <si>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</si>
  <si>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</si>
  <si>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</si>
  <si>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</si>
  <si>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</si>
  <si>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</si>
  <si>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</si>
  <si>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</si>
  <si>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</si>
  <si>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</si>
  <si>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</si>
  <si>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</si>
  <si>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</si>
  <si>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</si>
  <si>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</si>
  <si>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</si>
  <si>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</si>
  <si>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</si>
  <si>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</si>
  <si>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</si>
  <si>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</si>
  <si>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</si>
  <si>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</si>
  <si>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</si>
  <si>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</si>
  <si>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</si>
  <si>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</si>
  <si>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</si>
  <si>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</si>
  <si>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</si>
  <si>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</si>
  <si>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</si>
  <si>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</si>
  <si>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</si>
  <si>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</si>
  <si>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</si>
  <si>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</si>
  <si>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</si>
  <si>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</si>
  <si>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</si>
  <si>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</si>
  <si>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</si>
  <si>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</si>
  <si>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</si>
  <si>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</si>
  <si>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</si>
  <si>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</si>
  <si>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</si>
  <si>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</si>
  <si>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</si>
  <si>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</si>
  <si>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</si>
  <si>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</si>
  <si>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</si>
  <si>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</si>
  <si>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</si>
  <si>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</si>
  <si>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</si>
  <si>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</si>
  <si>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</si>
  <si>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</si>
  <si>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</si>
  <si>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</si>
  <si>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</si>
  <si>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</si>
  <si>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</si>
  <si>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</si>
  <si>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</si>
  <si>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</si>
  <si>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</si>
  <si>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</si>
  <si>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</si>
  <si>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</si>
  <si>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</si>
  <si>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</si>
  <si>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</si>
  <si>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</si>
  <si>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</si>
  <si>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</si>
  <si>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</si>
  <si>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</si>
  <si>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</si>
  <si>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</si>
  <si>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</si>
  <si>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</si>
  <si>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</si>
  <si>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</si>
  <si>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</si>
  <si>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</si>
  <si>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</si>
  <si>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</si>
  <si>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</si>
  <si>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</si>
  <si>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</si>
  <si>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</si>
  <si>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</si>
  <si>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</si>
  <si>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</si>
  <si>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</si>
  <si>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</si>
  <si>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</si>
  <si>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</si>
  <si>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</si>
  <si>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</si>
  <si>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</si>
  <si>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</si>
  <si>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</si>
  <si>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</si>
  <si>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</si>
  <si>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</si>
  <si>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</si>
  <si>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</si>
  <si>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</si>
  <si>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</si>
  <si>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</si>
  <si>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</si>
  <si>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</si>
  <si>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</si>
  <si>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</si>
  <si>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</si>
  <si>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</si>
  <si>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</si>
  <si>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</si>
  <si>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</si>
  <si>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</si>
  <si>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</si>
  <si>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</si>
  <si>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</si>
  <si>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</si>
  <si>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</si>
  <si>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</si>
  <si>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</si>
  <si>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</si>
  <si>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</si>
  <si>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</si>
  <si>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</si>
  <si>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</si>
  <si>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</si>
  <si>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</si>
  <si>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</si>
  <si>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</si>
  <si>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</si>
  <si>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</si>
  <si>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</si>
  <si>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</si>
  <si>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</si>
  <si>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</si>
  <si>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</si>
  <si>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</si>
  <si>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</si>
  <si>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</si>
  <si>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</si>
  <si>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</si>
  <si>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</si>
  <si>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</si>
  <si>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</si>
  <si>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</si>
  <si>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</si>
  <si>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</si>
  <si>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</si>
  <si>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</si>
  <si>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</si>
  <si>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</si>
  <si>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</si>
  <si>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</si>
  <si>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</si>
  <si>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</si>
  <si>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</si>
  <si>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</si>
  <si>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</si>
  <si>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</si>
  <si>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</si>
  <si>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</si>
  <si>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</si>
  <si>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</si>
  <si>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</si>
  <si>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</si>
  <si>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</si>
  <si>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</si>
  <si>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</si>
  <si>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</si>
  <si>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</si>
  <si>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</si>
  <si>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</si>
  <si>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</si>
  <si>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</si>
  <si>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</si>
  <si>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</si>
  <si>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</si>
  <si>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</si>
  <si>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</si>
  <si>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</si>
  <si>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</si>
  <si>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</si>
  <si>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</si>
  <si>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</si>
  <si>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</si>
  <si>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</si>
  <si>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</si>
  <si>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</si>
  <si>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</si>
  <si>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</si>
  <si>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</si>
  <si>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</si>
  <si>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</si>
  <si>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</si>
  <si>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</si>
  <si>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</si>
  <si>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</si>
  <si>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</si>
  <si>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</si>
  <si>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</si>
  <si>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</si>
  <si>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</si>
  <si>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</si>
  <si>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</si>
  <si>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</si>
  <si>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</si>
  <si>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</si>
  <si>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</si>
  <si>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</si>
  <si>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</si>
  <si>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</si>
  <si>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</si>
  <si>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</si>
  <si>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</si>
  <si>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</si>
  <si>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</si>
  <si>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</si>
  <si>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</si>
  <si>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</si>
  <si>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</si>
  <si>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</si>
  <si>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</si>
  <si>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</si>
  <si>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</si>
  <si>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</si>
  <si>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</si>
  <si>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</si>
  <si>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</si>
  <si>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</si>
  <si>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</si>
  <si>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</si>
  <si>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</si>
  <si>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</si>
  <si>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</si>
  <si>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</si>
  <si>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</si>
  <si>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</si>
  <si>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</si>
  <si>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</si>
  <si>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</si>
  <si>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</si>
  <si>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</si>
  <si>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</si>
  <si>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</si>
  <si>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</si>
  <si>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</si>
  <si>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</si>
  <si>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</si>
  <si>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</si>
  <si>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</si>
  <si>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</si>
  <si>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</si>
  <si>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</si>
  <si>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</si>
  <si>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</si>
  <si>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</si>
  <si>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</si>
  <si>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</si>
  <si>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</si>
  <si>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</si>
  <si>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</si>
  <si>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</si>
  <si>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</si>
  <si>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</si>
  <si>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</si>
  <si>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</si>
  <si>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</si>
  <si>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</si>
  <si>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</si>
  <si>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</si>
  <si>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</si>
  <si>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</si>
  <si>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</si>
  <si>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</si>
  <si>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</si>
  <si>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</si>
  <si>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</si>
  <si>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</si>
  <si>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</si>
  <si>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</si>
  <si>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</si>
  <si>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</si>
  <si>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</si>
  <si>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</si>
  <si>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</si>
  <si>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</si>
  <si>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</si>
  <si>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</si>
  <si>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</si>
  <si>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</si>
  <si>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</si>
  <si>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</si>
  <si>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</si>
  <si>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</si>
  <si>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</si>
  <si>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</si>
  <si>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</si>
  <si>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</si>
  <si>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</si>
  <si>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</si>
  <si>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</si>
  <si>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</si>
  <si>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</si>
  <si>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</si>
  <si>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</si>
  <si>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</si>
  <si>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</si>
  <si>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</si>
  <si>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</si>
  <si>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</si>
  <si>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</si>
  <si>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</si>
  <si>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</si>
  <si>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</si>
  <si>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</si>
  <si>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</si>
  <si>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</si>
  <si>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</si>
  <si>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</si>
  <si>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</si>
  <si>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</si>
  <si>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</si>
  <si>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</si>
  <si>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</si>
  <si>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</si>
  <si>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</si>
  <si>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</si>
  <si>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</si>
  <si>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</si>
  <si>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</si>
  <si>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</si>
  <si>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</si>
  <si>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</si>
  <si>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</si>
  <si>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</si>
  <si>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</si>
  <si>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</si>
  <si>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</si>
  <si>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</si>
  <si>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</si>
  <si>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</si>
  <si>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</si>
  <si>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</si>
  <si>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</si>
  <si>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</si>
  <si>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</si>
  <si>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</si>
  <si>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</si>
  <si>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</si>
  <si>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</si>
  <si>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</si>
  <si>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</si>
  <si>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</si>
  <si>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</si>
  <si>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</si>
  <si>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</si>
  <si>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</si>
  <si>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</si>
  <si>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</si>
  <si>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</si>
  <si>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</si>
  <si>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</si>
  <si>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</si>
  <si>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</si>
  <si>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</si>
  <si>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</si>
  <si>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</si>
  <si>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</si>
  <si>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</si>
  <si>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</si>
  <si>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</si>
  <si>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</si>
  <si>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</si>
  <si>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</si>
  <si>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</si>
  <si>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</si>
  <si>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</si>
  <si>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</si>
  <si>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</si>
  <si>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</si>
  <si>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</si>
  <si>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</si>
  <si>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</si>
  <si>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</si>
  <si>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</si>
  <si>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</si>
  <si>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</si>
  <si>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</si>
  <si>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</si>
  <si>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</si>
  <si>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</si>
  <si>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</si>
  <si>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</si>
  <si>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</si>
  <si>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</si>
  <si>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</si>
  <si>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</si>
  <si>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</si>
  <si>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</si>
  <si>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</si>
  <si>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</si>
  <si>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</si>
  <si>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</si>
  <si>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</si>
  <si>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</si>
  <si>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</si>
  <si>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</si>
  <si>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</si>
  <si>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</si>
  <si>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</si>
  <si>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</si>
  <si>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</si>
  <si>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</si>
  <si>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</si>
  <si>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</si>
  <si>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</si>
  <si>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</si>
  <si>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</si>
  <si>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</si>
  <si>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</si>
  <si>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</si>
  <si>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</si>
  <si>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</si>
  <si>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</si>
  <si>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</si>
  <si>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</si>
  <si>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</si>
  <si>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</si>
  <si>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</si>
  <si>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</si>
  <si>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</si>
  <si>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</si>
  <si>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</si>
  <si>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</si>
  <si>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</si>
  <si>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</si>
  <si>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</si>
  <si>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</si>
  <si>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</si>
  <si>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</si>
  <si>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</si>
  <si>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</si>
  <si>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</si>
  <si>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</si>
  <si>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</si>
  <si>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</si>
  <si>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</si>
  <si>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</si>
  <si>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</si>
  <si>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</si>
  <si>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</si>
  <si>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</si>
  <si>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</si>
  <si>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</si>
  <si>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</si>
  <si>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</si>
  <si>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</si>
  <si>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</si>
  <si>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</si>
  <si>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</si>
  <si>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</si>
  <si>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</si>
  <si>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</si>
  <si>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</si>
  <si>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</si>
  <si>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</si>
  <si>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</si>
  <si>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</si>
  <si>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</si>
  <si>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</si>
  <si>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</si>
  <si>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</si>
  <si>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</si>
  <si>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</si>
  <si>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</si>
  <si>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</si>
  <si>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</si>
  <si>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</si>
  <si>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</si>
  <si>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</si>
  <si>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</si>
  <si>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</si>
  <si>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</si>
  <si>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</si>
  <si>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</si>
  <si>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</si>
  <si>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</si>
  <si>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</si>
  <si>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</si>
  <si>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</si>
  <si>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</si>
  <si>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</si>
  <si>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</si>
  <si>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</si>
  <si>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</si>
  <si>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</si>
  <si>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</si>
  <si>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</si>
  <si>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</si>
  <si>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</si>
  <si>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</si>
  <si>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</si>
  <si>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</si>
  <si>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</si>
  <si>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</si>
  <si>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</si>
  <si>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</si>
  <si>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</si>
  <si>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</si>
  <si>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</si>
  <si>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</si>
  <si>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</si>
  <si>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</si>
  <si>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</si>
  <si>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</si>
  <si>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</si>
  <si>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</si>
  <si>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</si>
  <si>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</si>
  <si>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</si>
  <si>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</si>
  <si>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</si>
  <si>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</si>
  <si>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</si>
  <si>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</si>
  <si>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</si>
  <si>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</si>
  <si>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</si>
  <si>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</si>
  <si>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</si>
  <si>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</si>
  <si>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</si>
  <si>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</si>
  <si>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</si>
  <si>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</si>
  <si>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</si>
  <si>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</si>
  <si>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</si>
  <si>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</si>
  <si>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</si>
  <si>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</si>
  <si>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</si>
  <si>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</si>
  <si>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</si>
  <si>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</si>
  <si>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</si>
  <si>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</si>
  <si>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</si>
  <si>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</si>
  <si>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</si>
  <si>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</si>
  <si>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</si>
  <si>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</si>
  <si>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</si>
  <si>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</si>
  <si>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</si>
  <si>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</si>
  <si>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</si>
  <si>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</si>
  <si>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</si>
  <si>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</si>
  <si>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</si>
  <si>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</si>
  <si>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</si>
  <si>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</si>
  <si>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</si>
  <si>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</si>
  <si>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</si>
  <si>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</si>
  <si>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</si>
  <si>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</si>
  <si>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</si>
  <si>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</si>
  <si>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</si>
  <si>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</si>
  <si>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</si>
  <si>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</si>
  <si>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</si>
  <si>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</si>
  <si>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</si>
  <si>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</si>
  <si>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</si>
  <si>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</si>
  <si>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</si>
  <si>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</si>
  <si>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</si>
  <si>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</si>
  <si>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</si>
  <si>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</si>
  <si>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</si>
  <si>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</si>
  <si>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</si>
  <si>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</si>
  <si>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</si>
  <si>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</si>
  <si>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</si>
  <si>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</si>
  <si>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</si>
  <si>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</si>
  <si>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</si>
  <si>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</si>
  <si>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</si>
  <si>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</si>
  <si>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</si>
  <si>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</si>
  <si>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</si>
  <si>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</si>
  <si>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</si>
  <si>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</si>
  <si>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</si>
  <si>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</si>
  <si>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</si>
  <si>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</si>
  <si>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</si>
  <si>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</si>
  <si>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</si>
  <si>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</si>
  <si>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</si>
  <si>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</si>
  <si>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</si>
  <si>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</si>
  <si>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</si>
  <si>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</si>
  <si>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</si>
  <si>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</si>
  <si>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</si>
  <si>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</si>
  <si>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</si>
  <si>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</si>
  <si>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</si>
  <si>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</si>
  <si>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</si>
  <si>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</si>
  <si>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</si>
  <si>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</si>
  <si>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</si>
  <si>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</si>
  <si>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</si>
  <si>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</si>
  <si>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</si>
  <si>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</si>
  <si>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</si>
  <si>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</si>
  <si>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</si>
  <si>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</si>
  <si>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</si>
  <si>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</si>
  <si>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</si>
  <si>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</si>
  <si>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</si>
  <si>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</si>
  <si>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</si>
  <si>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</si>
  <si>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</si>
  <si>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</si>
  <si>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</si>
  <si>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</si>
  <si>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</si>
  <si>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</si>
  <si>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</si>
  <si>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</si>
  <si>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</si>
  <si>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</si>
  <si>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</si>
  <si>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</si>
  <si>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</si>
  <si>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</si>
  <si>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</si>
  <si>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</si>
  <si>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</si>
  <si>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</si>
  <si>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</si>
  <si>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</si>
  <si>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</si>
  <si>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</si>
  <si>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</si>
  <si>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</si>
  <si>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</si>
  <si>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</si>
  <si>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</si>
  <si>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</si>
  <si>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</si>
  <si>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</si>
  <si>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</si>
  <si>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</si>
  <si>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</si>
  <si>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</si>
  <si>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</si>
  <si>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</si>
  <si>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</si>
  <si>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</si>
  <si>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</si>
  <si>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</si>
  <si>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</si>
  <si>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</si>
  <si>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</si>
  <si>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</si>
  <si>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</si>
  <si>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</si>
  <si>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</si>
  <si>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</si>
  <si>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</si>
  <si>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</si>
  <si>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</si>
  <si>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</si>
  <si>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</si>
  <si>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</si>
  <si>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</si>
  <si>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</si>
  <si>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</si>
  <si>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</si>
  <si>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</si>
  <si>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</si>
  <si>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</si>
  <si>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</si>
  <si>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</si>
  <si>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</si>
  <si>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</si>
  <si>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</si>
  <si>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</si>
  <si>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</si>
  <si>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</si>
  <si>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</si>
  <si>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</si>
  <si>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</si>
  <si>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</si>
  <si>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</si>
  <si>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</si>
  <si>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</si>
  <si>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</si>
  <si>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</si>
  <si>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</si>
  <si>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</si>
  <si>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</si>
  <si>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</si>
  <si>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</si>
  <si>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</si>
  <si>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</si>
  <si>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</si>
  <si>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</si>
  <si>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</si>
  <si>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</si>
  <si>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</si>
  <si>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</si>
  <si>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</si>
  <si>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</si>
  <si>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</si>
  <si>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</si>
  <si>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</si>
  <si>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</si>
  <si>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</si>
  <si>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</si>
  <si>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</si>
  <si>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</si>
  <si>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</si>
  <si>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</si>
  <si>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</si>
  <si>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</si>
  <si>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</si>
  <si>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</si>
  <si>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</si>
  <si>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</si>
  <si>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</si>
  <si>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</si>
  <si>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</si>
  <si>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</si>
  <si>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</si>
  <si>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</si>
  <si>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</si>
  <si>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</si>
  <si>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</si>
  <si>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</si>
  <si>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</si>
  <si>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</si>
  <si>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</si>
  <si>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</si>
  <si>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</si>
  <si>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</si>
  <si>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</si>
  <si>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</si>
  <si>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</si>
  <si>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</si>
  <si>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</si>
  <si>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</si>
  <si>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</si>
  <si>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</si>
  <si>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</si>
  <si>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</si>
  <si>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</si>
  <si>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</si>
  <si>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</si>
  <si>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</si>
  <si>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</si>
  <si>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</si>
  <si>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</si>
  <si>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</si>
  <si>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</si>
  <si>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</si>
  <si>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</si>
  <si>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</si>
  <si>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</si>
  <si>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</si>
  <si>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</si>
  <si>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</si>
  <si>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</si>
  <si>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</si>
  <si>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</si>
  <si>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</si>
  <si>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</si>
  <si>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</si>
  <si>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</si>
  <si>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</si>
  <si>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</si>
  <si>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</si>
  <si>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</si>
  <si>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</si>
  <si>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</si>
  <si>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</si>
  <si>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</si>
  <si>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</si>
  <si>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</si>
  <si>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</si>
  <si>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</si>
  <si>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</si>
  <si>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</si>
  <si>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</si>
  <si>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</si>
  <si>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</si>
  <si>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</si>
  <si>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</si>
  <si>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</si>
  <si>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</si>
  <si>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</si>
  <si>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</si>
  <si>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</si>
  <si>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</si>
  <si>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</si>
  <si>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</si>
  <si>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</si>
  <si>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</si>
  <si>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</si>
  <si>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</si>
  <si>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</si>
  <si>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</si>
  <si>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</si>
  <si>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</si>
  <si>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</si>
  <si>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</si>
  <si>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</si>
  <si>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</si>
  <si>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</si>
  <si>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</si>
  <si>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</si>
  <si>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</si>
  <si>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</si>
  <si>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</si>
  <si>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</si>
  <si>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</si>
  <si>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</si>
  <si>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</si>
  <si>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</si>
  <si>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</si>
  <si>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</si>
  <si>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</si>
  <si>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</si>
  <si>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</si>
  <si>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</si>
  <si>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</si>
  <si>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</si>
  <si>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</si>
  <si>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</si>
  <si>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</si>
  <si>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</si>
  <si>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</si>
  <si>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</si>
  <si>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</si>
  <si>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</si>
  <si>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</si>
  <si>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</si>
  <si>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</si>
  <si>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</si>
  <si>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</si>
  <si>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</si>
  <si>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</si>
  <si>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</si>
  <si>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</si>
  <si>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</si>
  <si>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</si>
  <si>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</si>
  <si>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</si>
  <si>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</si>
  <si>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</si>
  <si>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</si>
  <si>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</si>
  <si>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</si>
  <si>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</si>
  <si>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</si>
  <si>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</si>
  <si>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</si>
  <si>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</si>
  <si>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</si>
  <si>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</si>
  <si>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</si>
  <si>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</si>
  <si>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</si>
  <si>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</si>
  <si>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</si>
  <si>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</si>
  <si>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</si>
  <si>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</si>
  <si>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</si>
  <si>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</si>
  <si>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</si>
  <si>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</si>
  <si>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</si>
  <si>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</si>
  <si>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</si>
  <si>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</si>
  <si>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</si>
  <si>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</si>
  <si>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</si>
  <si>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</si>
  <si>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</si>
  <si>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</si>
  <si>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</si>
  <si>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</si>
  <si>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</si>
  <si>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</si>
  <si>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</si>
  <si>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</si>
  <si>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</si>
  <si>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</si>
  <si>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</si>
  <si>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</si>
  <si>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</si>
  <si>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</si>
  <si>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</si>
  <si>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</si>
  <si>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</si>
  <si>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</si>
  <si>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</si>
  <si>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</si>
  <si>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</si>
  <si>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</si>
  <si>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</si>
  <si>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</si>
  <si>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</si>
  <si>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</si>
  <si>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</si>
  <si>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</si>
  <si>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</si>
  <si>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</si>
  <si>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</si>
  <si>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</si>
  <si>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</si>
  <si>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</si>
  <si>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</si>
  <si>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</si>
  <si>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</si>
  <si>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</si>
  <si>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</si>
  <si>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</si>
  <si>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</si>
  <si>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</si>
  <si>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</si>
  <si>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</si>
  <si>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</si>
  <si>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</si>
  <si>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</si>
  <si>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</si>
  <si>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</si>
  <si>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</si>
  <si>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</si>
  <si>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</si>
  <si>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</si>
  <si>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</si>
  <si>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</si>
  <si>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</si>
  <si>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</si>
  <si>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</si>
  <si>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</si>
  <si>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</si>
  <si>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</si>
  <si>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</si>
  <si>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</si>
  <si>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</si>
  <si>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</si>
  <si>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</si>
  <si>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</si>
  <si>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</si>
  <si>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</si>
  <si>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</si>
  <si>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</si>
  <si>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</si>
  <si>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</si>
  <si>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</si>
  <si>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</si>
  <si>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</si>
  <si>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</si>
  <si>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</si>
  <si>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</si>
  <si>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</si>
  <si>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</si>
  <si>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</si>
  <si>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</si>
  <si>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</si>
  <si>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</si>
  <si>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</si>
  <si>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</si>
  <si>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</si>
  <si>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</si>
  <si>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</si>
  <si>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</si>
  <si>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</si>
  <si>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</si>
  <si>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</si>
  <si>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</si>
  <si>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</si>
  <si>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</si>
  <si>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</si>
  <si>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</si>
  <si>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</si>
  <si>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</si>
  <si>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</si>
  <si>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</si>
  <si>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</si>
  <si>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</si>
  <si>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</si>
  <si>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</si>
  <si>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</si>
  <si>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</si>
  <si>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</si>
  <si>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</si>
  <si>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</si>
  <si>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</si>
  <si>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</si>
  <si>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</si>
  <si>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</si>
  <si>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</si>
  <si>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</si>
  <si>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</si>
  <si>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</si>
  <si>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</si>
  <si>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</si>
  <si>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</si>
  <si>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</si>
  <si>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</si>
  <si>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</si>
  <si>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</si>
  <si>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</si>
  <si>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</si>
  <si>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</si>
  <si>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</si>
  <si>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</si>
  <si>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</si>
  <si>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</si>
  <si>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</si>
  <si>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</si>
  <si>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</si>
  <si>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</si>
  <si>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</si>
  <si>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</si>
  <si>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</si>
  <si>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</si>
  <si>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</si>
  <si>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</si>
  <si>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</si>
  <si>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</si>
  <si>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</si>
  <si>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</si>
  <si>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</si>
  <si>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</si>
  <si>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</si>
  <si>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</si>
  <si>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</si>
  <si>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</si>
  <si>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</si>
  <si>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</si>
  <si>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</si>
  <si>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</si>
  <si>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</si>
  <si>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</si>
  <si>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</si>
  <si>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</si>
  <si>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</si>
  <si>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</si>
  <si>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</si>
  <si>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</si>
  <si>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</si>
  <si>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</si>
  <si>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</si>
  <si>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</si>
  <si>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</si>
  <si>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</si>
  <si>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</si>
  <si>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</si>
  <si>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</si>
  <si>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</si>
  <si>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</si>
  <si>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</si>
  <si>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</si>
  <si>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</si>
  <si>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</si>
  <si>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</si>
  <si>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</si>
  <si>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</si>
  <si>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</si>
  <si>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</si>
  <si>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</si>
  <si>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</si>
  <si>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</si>
  <si>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</si>
  <si>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</si>
  <si>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</si>
  <si>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</si>
  <si>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</si>
  <si>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</si>
  <si>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</si>
  <si>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</si>
  <si>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</si>
  <si>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</si>
  <si>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</si>
  <si>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</si>
  <si>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</si>
  <si>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</si>
  <si>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</si>
  <si>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</si>
  <si>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</si>
  <si>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</si>
  <si>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</si>
  <si>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</si>
  <si>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</si>
  <si>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</si>
  <si>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</si>
  <si>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</si>
  <si>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</si>
  <si>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</si>
  <si>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</si>
  <si>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</si>
  <si>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</si>
  <si>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</si>
  <si>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</si>
  <si>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</si>
  <si>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</si>
  <si>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</si>
  <si>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</si>
  <si>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</si>
  <si>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</si>
  <si>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</si>
  <si>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</si>
  <si>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</si>
  <si>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</si>
  <si>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</si>
  <si>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</si>
  <si>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</si>
  <si>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</si>
  <si>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</si>
  <si>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</si>
  <si>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</si>
  <si>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</si>
  <si>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</si>
  <si>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</si>
  <si>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</si>
  <si>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</si>
  <si>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</si>
  <si>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</si>
  <si>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</si>
  <si>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</si>
  <si>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</si>
  <si>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</si>
  <si>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</si>
  <si>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</si>
  <si>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</si>
  <si>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</si>
  <si>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</si>
  <si>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</si>
  <si>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</si>
  <si>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</si>
  <si>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</si>
  <si>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</si>
  <si>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</si>
  <si>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</si>
  <si>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</si>
  <si>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</si>
  <si>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</si>
  <si>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</si>
  <si>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</si>
  <si>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</si>
  <si>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</si>
  <si>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</si>
  <si>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</si>
  <si>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</si>
  <si>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</si>
  <si>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</si>
  <si>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</si>
  <si>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</si>
  <si>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</si>
  <si>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</si>
  <si>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</si>
  <si>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</si>
  <si>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</si>
  <si>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</si>
  <si>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</si>
  <si>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</si>
  <si>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</si>
  <si>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</si>
  <si>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</si>
  <si>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</si>
  <si>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</si>
  <si>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</si>
  <si>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</si>
  <si>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</si>
  <si>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</si>
  <si>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</si>
  <si>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</si>
  <si>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</si>
  <si>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</si>
  <si>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</si>
  <si>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</si>
  <si>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</si>
  <si>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</si>
  <si>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</si>
  <si>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</si>
  <si>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</si>
  <si>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</si>
  <si>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</si>
  <si>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</si>
  <si>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</si>
  <si>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</si>
  <si>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</si>
  <si>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</si>
  <si>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</si>
  <si>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</si>
  <si>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</si>
  <si>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</si>
  <si>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</si>
  <si>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</si>
  <si>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</si>
  <si>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</si>
  <si>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</si>
  <si>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</si>
  <si>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</si>
  <si>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</si>
  <si>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</si>
  <si>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</si>
  <si>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</si>
  <si>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</si>
  <si>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</si>
  <si>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</si>
  <si>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</si>
  <si>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</si>
  <si>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</si>
  <si>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</si>
  <si>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</si>
  <si>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</si>
  <si>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</si>
  <si>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</si>
  <si>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</si>
  <si>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</si>
  <si>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</si>
  <si>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</si>
  <si>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</si>
  <si>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</si>
  <si>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</si>
  <si>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</si>
  <si>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</si>
  <si>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</si>
  <si>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</si>
  <si>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</si>
  <si>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</si>
  <si>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</si>
  <si>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</si>
  <si>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</si>
  <si>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</si>
  <si>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</si>
  <si>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</si>
  <si>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</si>
  <si>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</si>
  <si>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</si>
  <si>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</si>
  <si>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</si>
  <si>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</si>
  <si>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</si>
  <si>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</si>
  <si>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</si>
  <si>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</si>
  <si>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</si>
  <si>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</si>
  <si>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</si>
  <si>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</si>
  <si>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</si>
  <si>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</si>
  <si>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</si>
  <si>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</si>
  <si>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</si>
  <si>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</si>
  <si>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</si>
  <si>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</si>
  <si>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</si>
  <si>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</si>
  <si>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</si>
  <si>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</si>
  <si>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</si>
  <si>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</si>
  <si>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</si>
  <si>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</si>
  <si>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</si>
  <si>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</si>
  <si>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</si>
  <si>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</si>
  <si>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</si>
  <si>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</si>
  <si>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</si>
  <si>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</si>
  <si>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</si>
  <si>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</si>
  <si>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</si>
  <si>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</si>
  <si>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</si>
  <si>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</si>
  <si>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</si>
  <si>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</si>
  <si>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</si>
  <si>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</si>
  <si>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</si>
  <si>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</si>
  <si>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</si>
  <si>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</si>
  <si>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</si>
  <si>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</si>
  <si>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</si>
  <si>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</si>
  <si>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</si>
  <si>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</si>
  <si>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</si>
  <si>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</si>
  <si>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</si>
  <si>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</si>
  <si>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</si>
  <si>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</si>
  <si>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</si>
  <si>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</si>
  <si>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</si>
  <si>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</si>
  <si>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</si>
  <si>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</si>
  <si>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</si>
  <si>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</si>
  <si>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</si>
  <si>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</si>
  <si>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</si>
  <si>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</si>
  <si>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</si>
  <si>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</si>
  <si>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</si>
  <si>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</si>
  <si>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</si>
  <si>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</si>
  <si>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</si>
  <si>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</si>
  <si>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</si>
  <si>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</si>
  <si>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</si>
  <si>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</si>
  <si>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</si>
  <si>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</si>
  <si>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</si>
  <si>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</si>
  <si>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</si>
  <si>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</si>
  <si>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</si>
  <si>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</si>
  <si>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</si>
  <si>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</si>
  <si>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</si>
  <si>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</si>
  <si>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</si>
  <si>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</si>
  <si>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</si>
  <si>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</si>
  <si>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</si>
  <si>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</si>
  <si>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</si>
  <si>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</si>
  <si>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</si>
  <si>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</si>
  <si>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</si>
  <si>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</si>
  <si>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</si>
  <si>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</si>
  <si>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</si>
  <si>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</si>
  <si>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</si>
  <si>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</si>
  <si>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</si>
  <si>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</si>
  <si>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</si>
  <si>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</si>
  <si>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</si>
  <si>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</si>
  <si>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</si>
  <si>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</si>
  <si>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</si>
  <si>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</si>
  <si>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</si>
  <si>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</si>
  <si>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</si>
  <si>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</si>
  <si>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</si>
  <si>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</si>
  <si>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</si>
  <si>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</si>
  <si>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</si>
  <si>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</si>
  <si>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</si>
  <si>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</si>
  <si>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</si>
  <si>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</si>
  <si>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</si>
  <si>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</si>
  <si>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</si>
  <si>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</si>
  <si>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</si>
  <si>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</si>
  <si>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</si>
  <si>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</si>
  <si>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</si>
  <si>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</si>
  <si>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</si>
  <si>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</si>
  <si>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</si>
  <si>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</si>
  <si>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</si>
  <si>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</si>
  <si>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</si>
  <si>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</si>
  <si>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</si>
  <si>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</si>
  <si>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</si>
  <si>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</si>
  <si>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</si>
  <si>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</si>
  <si>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</si>
  <si>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</si>
  <si>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</si>
  <si>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</si>
  <si>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</si>
  <si>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</si>
  <si>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</si>
  <si>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</si>
  <si>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</si>
  <si>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</si>
  <si>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</si>
  <si>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</si>
  <si>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</si>
  <si>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</si>
  <si>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</si>
  <si>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</si>
  <si>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</si>
  <si>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</si>
  <si>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</si>
  <si>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</si>
  <si>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</si>
  <si>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</si>
  <si>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</si>
  <si>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</si>
  <si>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</si>
  <si>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</si>
  <si>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</si>
  <si>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</si>
  <si>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</si>
  <si>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</si>
  <si>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</si>
  <si>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</si>
  <si>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</si>
  <si>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</si>
  <si>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</si>
  <si>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</si>
  <si>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</si>
  <si>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</si>
  <si>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</si>
  <si>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</si>
  <si>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</si>
  <si>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</si>
  <si>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</si>
  <si>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</si>
  <si>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</si>
  <si>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</si>
  <si>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</si>
  <si>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</si>
  <si>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</si>
  <si>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</si>
  <si>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</si>
  <si>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</si>
  <si>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</si>
  <si>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</si>
  <si>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</si>
  <si>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</si>
  <si>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</si>
  <si>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</si>
  <si>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</si>
  <si>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</si>
  <si>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</si>
  <si>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</si>
  <si>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</si>
  <si>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</si>
  <si>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</si>
  <si>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</si>
  <si>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</si>
  <si>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</si>
  <si>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</si>
  <si>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</si>
  <si>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</si>
  <si>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</si>
  <si>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</si>
  <si>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</si>
  <si>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</si>
  <si>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</si>
  <si>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</si>
  <si>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</si>
  <si>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</si>
  <si>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</si>
  <si>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</si>
  <si>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</si>
  <si>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</si>
  <si>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</si>
  <si>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</si>
  <si>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</si>
  <si>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</si>
  <si>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</si>
  <si>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</si>
  <si>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</si>
  <si>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</si>
  <si>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</si>
  <si>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</si>
  <si>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</si>
  <si>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</si>
  <si>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</si>
  <si>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</si>
  <si>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</si>
  <si>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</si>
  <si>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</si>
  <si>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</si>
  <si>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</si>
  <si>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</si>
  <si>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</si>
  <si>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</si>
  <si>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</si>
  <si>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</si>
  <si>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</si>
  <si>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</si>
  <si>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</si>
  <si>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</si>
  <si>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</si>
  <si>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</si>
  <si>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</si>
  <si>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</si>
  <si>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</si>
  <si>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</si>
  <si>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</si>
  <si>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</si>
  <si>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</si>
  <si>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</si>
  <si>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</si>
  <si>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</si>
  <si>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</si>
  <si>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</si>
  <si>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</si>
  <si>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</si>
  <si>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</si>
  <si>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</si>
  <si>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</si>
  <si>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</si>
  <si>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</si>
  <si>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</si>
  <si>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</si>
  <si>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</si>
  <si>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</si>
  <si>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</si>
  <si>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</si>
  <si>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</si>
  <si>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</si>
  <si>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</si>
  <si>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</si>
  <si>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</si>
  <si>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</si>
  <si>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</si>
  <si>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</si>
  <si>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</si>
  <si>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</si>
  <si>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</si>
  <si>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</si>
  <si>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</si>
  <si>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</si>
  <si>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</si>
  <si>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</si>
  <si>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</si>
  <si>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</si>
  <si>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</si>
  <si>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</si>
  <si>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</si>
  <si>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</si>
  <si>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</si>
  <si>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</si>
  <si>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</si>
  <si>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</si>
  <si>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</si>
  <si>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</si>
  <si>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</si>
  <si>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</si>
  <si>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</si>
  <si>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</si>
  <si>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</si>
  <si>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</si>
  <si>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</si>
  <si>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</si>
  <si>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</si>
  <si>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</si>
  <si>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</si>
  <si>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</si>
  <si>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</si>
  <si>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</si>
  <si>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</si>
  <si>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</si>
  <si>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</si>
  <si>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</si>
  <si>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</si>
  <si>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</si>
  <si>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</si>
  <si>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</si>
  <si>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</si>
  <si>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</si>
  <si>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</si>
  <si>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</si>
  <si>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</si>
  <si>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</si>
  <si>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</si>
  <si>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</si>
  <si>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</si>
  <si>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</si>
  <si>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</si>
  <si>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</si>
  <si>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</si>
  <si>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</si>
  <si>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</si>
  <si>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</si>
  <si>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</si>
  <si>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</si>
  <si>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</si>
  <si>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</si>
  <si>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</si>
  <si>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</si>
  <si>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</si>
  <si>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</si>
  <si>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</si>
  <si>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</si>
  <si>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</si>
  <si>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</si>
  <si>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</si>
  <si>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</si>
  <si>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</si>
  <si>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</si>
  <si>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</si>
  <si>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</si>
  <si>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</si>
  <si>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</si>
  <si>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</si>
  <si>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</si>
  <si>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</si>
  <si>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</si>
  <si>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</si>
  <si>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</si>
  <si>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</si>
  <si>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</si>
  <si>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</si>
  <si>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</si>
  <si>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</si>
  <si>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</si>
  <si>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</si>
  <si>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</si>
  <si>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</si>
  <si>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</si>
  <si>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</si>
  <si>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</si>
  <si>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</si>
  <si>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</si>
  <si>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</si>
  <si>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</si>
  <si>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</si>
  <si>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</si>
  <si>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</si>
  <si>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</si>
  <si>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</si>
  <si>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</si>
  <si>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</si>
  <si>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</si>
  <si>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</si>
  <si>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</si>
  <si>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</si>
  <si>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</si>
  <si>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</si>
  <si>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</si>
  <si>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</si>
  <si>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</si>
  <si>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</si>
  <si>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</si>
  <si>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</si>
  <si>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</si>
  <si>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</si>
  <si>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</si>
  <si>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</si>
  <si>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</si>
  <si>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</si>
  <si>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</si>
  <si>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</si>
  <si>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</si>
  <si>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</si>
  <si>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</si>
  <si>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</si>
  <si>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</si>
  <si>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</si>
  <si>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</si>
  <si>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</si>
  <si>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</si>
  <si>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</si>
  <si>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</si>
  <si>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</si>
  <si>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</si>
  <si>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</si>
  <si>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</si>
  <si>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</si>
  <si>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</si>
  <si>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</si>
  <si>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</si>
  <si>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</si>
  <si>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</si>
  <si>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</si>
  <si>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</si>
  <si>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</si>
  <si>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</si>
  <si>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</si>
  <si>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</si>
  <si>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</si>
  <si>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</si>
  <si>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</si>
  <si>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</si>
  <si>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</si>
  <si>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</si>
  <si>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</si>
  <si>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</si>
  <si>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</si>
  <si>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</si>
  <si>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</si>
  <si>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</si>
  <si>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</si>
  <si>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</si>
  <si>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</si>
  <si>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</si>
  <si>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</si>
  <si>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</si>
  <si>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</si>
  <si>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</si>
  <si>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</si>
  <si>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</si>
  <si>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</si>
  <si>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</si>
  <si>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</si>
  <si>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</si>
  <si>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</si>
  <si>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</si>
  <si>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</si>
  <si>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</si>
  <si>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</si>
  <si>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</si>
  <si>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</si>
  <si>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</si>
  <si>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</si>
  <si>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</si>
  <si>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</si>
  <si>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</si>
  <si>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</si>
  <si>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</si>
  <si>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</si>
  <si>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</si>
  <si>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</si>
  <si>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</si>
  <si>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</si>
  <si>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</si>
  <si>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</si>
  <si>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</si>
  <si>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</si>
  <si>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</si>
  <si>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</si>
  <si>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</si>
  <si>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</si>
  <si>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</si>
  <si>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</si>
  <si>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</si>
  <si>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</si>
  <si>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</si>
  <si>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</si>
  <si>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</si>
  <si>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</si>
  <si>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</si>
  <si>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</si>
  <si>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</si>
  <si>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</si>
  <si>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</si>
  <si>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</si>
  <si>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</si>
  <si>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</si>
  <si>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</si>
  <si>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</si>
  <si>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</si>
  <si>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</si>
  <si>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</si>
  <si>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</si>
  <si>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</si>
  <si>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</si>
  <si>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</si>
  <si>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</si>
  <si>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</si>
  <si>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</si>
  <si>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</si>
  <si>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</si>
  <si>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</si>
  <si>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</si>
  <si>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</si>
  <si>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</si>
  <si>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</si>
  <si>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</si>
  <si>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</si>
  <si>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</si>
  <si>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</si>
  <si>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</si>
  <si>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</si>
  <si>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</si>
  <si>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</si>
  <si>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</si>
  <si>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</si>
  <si>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</si>
  <si>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</si>
  <si>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</si>
  <si>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</si>
  <si>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</si>
  <si>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</si>
  <si>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</si>
  <si>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</si>
  <si>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</si>
  <si>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</si>
  <si>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</si>
  <si>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</si>
  <si>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</si>
  <si>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</si>
  <si>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</si>
  <si>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</si>
  <si>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</si>
  <si>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</si>
  <si>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</si>
  <si>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</si>
  <si>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</si>
  <si>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</si>
  <si>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</si>
  <si>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</si>
  <si>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</si>
  <si>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</si>
  <si>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</si>
  <si>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</si>
  <si>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</si>
  <si>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</si>
  <si>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</si>
  <si>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</si>
  <si>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</si>
  <si>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</si>
  <si>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</si>
  <si>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</si>
  <si>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</si>
  <si>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</si>
  <si>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</si>
  <si>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</si>
  <si>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</si>
  <si>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</si>
  <si>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</si>
  <si>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</si>
  <si>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</si>
  <si>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</si>
  <si>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</si>
  <si>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</si>
  <si>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</si>
  <si>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</si>
  <si>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</si>
  <si>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</si>
  <si>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</si>
  <si>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</si>
  <si>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</si>
  <si>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</si>
  <si>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</si>
  <si>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</si>
  <si>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</si>
  <si>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</si>
  <si>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</si>
  <si>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</si>
  <si>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</si>
  <si>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</si>
  <si>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</si>
  <si>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</si>
  <si>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</si>
  <si>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</si>
  <si>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</si>
  <si>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</si>
  <si>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</si>
  <si>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</si>
  <si>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</si>
  <si>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</si>
  <si>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</si>
  <si>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</si>
  <si>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</si>
  <si>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</si>
  <si>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</si>
  <si>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</si>
  <si>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</si>
  <si>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</si>
  <si>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</si>
  <si>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</si>
  <si>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</si>
  <si>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</si>
  <si>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</si>
  <si>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</si>
  <si>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</si>
  <si>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</si>
  <si>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</si>
  <si>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</si>
  <si>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</si>
  <si>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</si>
  <si>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</si>
  <si>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</si>
  <si>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</si>
  <si>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</si>
  <si>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</si>
  <si>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</si>
  <si>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</si>
  <si>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</si>
  <si>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</si>
  <si>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</si>
  <si>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</si>
  <si>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</si>
  <si>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</si>
  <si>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</si>
  <si>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</si>
  <si>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</si>
  <si>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</si>
  <si>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</si>
  <si>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</si>
  <si>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</si>
  <si>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</si>
  <si>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</si>
  <si>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</si>
  <si>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</si>
  <si>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</si>
  <si>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</si>
  <si>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</si>
  <si>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</si>
  <si>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</si>
  <si>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</si>
  <si>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</si>
  <si>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</si>
  <si>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</si>
  <si>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</si>
  <si>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</si>
  <si>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</si>
  <si>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</si>
  <si>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</si>
  <si>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</si>
  <si>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</si>
  <si>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</si>
  <si>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</si>
  <si>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</si>
  <si>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</si>
  <si>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</si>
  <si>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</si>
  <si>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</si>
  <si>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</si>
  <si>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</si>
  <si>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</si>
  <si>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</si>
  <si>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</si>
  <si>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</si>
  <si>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</si>
  <si>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</si>
  <si>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</si>
  <si>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</si>
  <si>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</si>
  <si>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</si>
  <si>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</si>
  <si>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</si>
  <si>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</si>
  <si>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</si>
  <si>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</si>
  <si>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</si>
  <si>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</si>
  <si>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</si>
  <si>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</si>
  <si>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</si>
  <si>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</si>
  <si>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</si>
  <si>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</si>
  <si>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</si>
  <si>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</si>
  <si>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</si>
  <si>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</si>
  <si>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</si>
  <si>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</si>
  <si>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</si>
  <si>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</si>
  <si>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</si>
  <si>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</si>
  <si>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</si>
  <si>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</si>
  <si>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</si>
  <si>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</si>
  <si>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</si>
  <si>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</si>
  <si>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</si>
  <si>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</si>
  <si>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</si>
  <si>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</si>
  <si>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</si>
  <si>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</si>
  <si>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</si>
  <si>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</si>
  <si>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</si>
  <si>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</si>
  <si>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</si>
  <si>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</si>
  <si>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</si>
  <si>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</si>
  <si>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</si>
  <si>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</si>
  <si>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</si>
  <si>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</si>
  <si>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</si>
  <si>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</si>
  <si>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</si>
  <si>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</si>
  <si>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</si>
  <si>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</si>
  <si>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</si>
  <si>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</si>
  <si>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</si>
  <si>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</si>
  <si>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</si>
  <si>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</si>
  <si>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</si>
  <si>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</si>
  <si>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</si>
  <si>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</si>
  <si>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</si>
  <si>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</si>
  <si>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</si>
  <si>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</si>
  <si>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</si>
  <si>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</si>
  <si>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</si>
  <si>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</si>
  <si>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</si>
  <si>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</si>
  <si>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</si>
  <si>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</si>
  <si>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</si>
  <si>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</si>
  <si>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</si>
  <si>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</si>
  <si>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</si>
  <si>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</si>
  <si>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</si>
  <si>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</si>
  <si>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</si>
  <si>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</si>
  <si>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</si>
  <si>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</si>
  <si>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</si>
  <si>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</si>
  <si>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</si>
  <si>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</si>
  <si>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</si>
  <si>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</si>
  <si>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</si>
  <si>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</si>
  <si>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</si>
  <si>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</si>
  <si>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</si>
  <si>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</si>
  <si>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</si>
  <si>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</si>
  <si>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</si>
  <si>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</si>
  <si>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</si>
  <si>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</si>
  <si>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</si>
  <si>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</si>
  <si>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</si>
  <si>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</si>
  <si>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</si>
  <si>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</si>
  <si>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</si>
  <si>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</si>
  <si>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</si>
  <si>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</si>
  <si>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</si>
  <si>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</si>
  <si>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</si>
  <si>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</si>
  <si>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</si>
  <si>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</si>
  <si>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</si>
  <si>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</si>
  <si>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</si>
  <si>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</si>
  <si>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</si>
  <si>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</si>
  <si>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</si>
  <si>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</si>
  <si>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</si>
  <si>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</si>
  <si>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</si>
  <si>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</si>
  <si>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</si>
  <si>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</si>
  <si>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</si>
  <si>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</si>
  <si>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</si>
  <si>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</si>
  <si>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</si>
  <si>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</si>
  <si>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</si>
  <si>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</si>
  <si>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</si>
  <si>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</si>
  <si>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</si>
  <si>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</si>
  <si>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</si>
  <si>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</si>
  <si>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</si>
  <si>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</si>
  <si>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</si>
  <si>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</si>
  <si>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</si>
  <si>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</si>
  <si>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</si>
  <si>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</si>
  <si>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</si>
  <si>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</si>
  <si>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</si>
  <si>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</si>
  <si>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</si>
  <si>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</si>
  <si>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</si>
  <si>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</si>
  <si>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</si>
  <si>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</si>
  <si>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</si>
  <si>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</si>
  <si>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</si>
  <si>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</si>
  <si>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</si>
  <si>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</si>
  <si>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</si>
  <si>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</si>
  <si>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</si>
  <si>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</si>
  <si>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</si>
  <si>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</si>
  <si>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</si>
  <si>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</si>
  <si>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</si>
  <si>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</si>
  <si>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</si>
  <si>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</si>
  <si>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</si>
  <si>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</si>
  <si>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</si>
  <si>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</si>
  <si>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</si>
  <si>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</si>
  <si>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</si>
  <si>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</si>
  <si>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</si>
  <si>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</si>
  <si>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</si>
  <si>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</si>
  <si>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</si>
  <si>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</si>
  <si>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</si>
  <si>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</si>
  <si>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</si>
  <si>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</si>
  <si>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</si>
  <si>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</si>
  <si>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</si>
  <si>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</si>
  <si>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</si>
  <si>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</si>
  <si>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</si>
  <si>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</si>
  <si>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</si>
  <si>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</si>
  <si>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</si>
  <si>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</si>
  <si>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</si>
  <si>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</si>
  <si>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</si>
  <si>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</si>
  <si>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</si>
  <si>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</si>
  <si>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</si>
  <si>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</si>
  <si>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</si>
  <si>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</si>
  <si>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</si>
  <si>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</si>
  <si>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</si>
  <si>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</si>
  <si>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</si>
  <si>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</si>
  <si>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</si>
  <si>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</si>
  <si>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</si>
  <si>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</si>
  <si>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</si>
  <si>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</si>
  <si>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</si>
  <si>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</si>
  <si>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</si>
  <si>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</si>
  <si>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</si>
  <si>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</si>
  <si>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</si>
  <si>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</si>
  <si>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</si>
  <si>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</si>
  <si>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</si>
  <si>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</si>
  <si>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</si>
  <si>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</si>
  <si>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</si>
  <si>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</si>
  <si>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</si>
  <si>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</si>
  <si>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</si>
  <si>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</si>
  <si>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</si>
  <si>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</si>
  <si>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</si>
  <si>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</si>
  <si>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</si>
  <si>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</si>
  <si>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</si>
  <si>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</si>
  <si>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</si>
  <si>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</si>
  <si>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</si>
  <si>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</si>
  <si>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</si>
  <si>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</si>
  <si>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</si>
  <si>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</si>
  <si>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</si>
  <si>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</si>
  <si>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</si>
  <si>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</si>
  <si>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</si>
  <si>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</si>
  <si>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</si>
  <si>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</si>
  <si>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</si>
  <si>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</si>
  <si>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</si>
  <si>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</si>
  <si>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</si>
  <si>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</si>
  <si>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</si>
  <si>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</si>
  <si>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</si>
  <si>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</si>
  <si>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</si>
  <si>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</si>
  <si>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</si>
  <si>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</si>
  <si>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</si>
  <si>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</si>
  <si>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</si>
  <si>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</si>
  <si>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</si>
  <si>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</si>
  <si>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</si>
  <si>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</si>
  <si>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</si>
  <si>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</si>
  <si>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</si>
  <si>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</si>
  <si>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</si>
  <si>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</si>
  <si>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</si>
  <si>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</si>
  <si>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</si>
  <si>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</si>
  <si>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</si>
  <si>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</si>
  <si>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</si>
  <si>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</si>
  <si>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</si>
  <si>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</si>
  <si>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</si>
  <si>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</si>
  <si>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</si>
  <si>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</si>
  <si>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</si>
  <si>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</si>
  <si>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</si>
  <si>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</si>
  <si>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</si>
  <si>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</si>
  <si>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</si>
  <si>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</si>
  <si>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</si>
  <si>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</si>
  <si>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</si>
  <si>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</si>
  <si>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</si>
  <si>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</si>
  <si>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</si>
  <si>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</si>
  <si>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</si>
  <si>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</si>
  <si>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</si>
  <si>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</si>
  <si>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</si>
  <si>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</si>
  <si>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</si>
  <si>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</si>
  <si>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</si>
  <si>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</si>
  <si>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</si>
  <si>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</si>
  <si>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</si>
  <si>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</si>
  <si>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</si>
  <si>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</si>
  <si>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</si>
  <si>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</si>
  <si>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</si>
  <si>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</si>
  <si>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</si>
  <si>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</si>
  <si>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</si>
  <si>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</si>
  <si>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</si>
  <si>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</si>
  <si>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</si>
  <si>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</si>
  <si>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</si>
  <si>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</si>
  <si>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</si>
  <si>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</si>
  <si>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</si>
  <si>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</si>
  <si>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</si>
  <si>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</si>
  <si>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</si>
  <si>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</si>
  <si>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</si>
  <si>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</si>
  <si>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</si>
  <si>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</si>
  <si>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</si>
  <si>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</si>
  <si>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</si>
  <si>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</si>
  <si>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</si>
  <si>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</si>
  <si>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</si>
  <si>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</si>
  <si>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</si>
  <si>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</si>
  <si>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</si>
  <si>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</si>
  <si>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</si>
  <si>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</si>
  <si>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</si>
  <si>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</si>
  <si>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</si>
  <si>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</si>
  <si>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</si>
  <si>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</si>
  <si>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</si>
  <si>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</si>
  <si>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</si>
  <si>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</si>
  <si>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</si>
  <si>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</si>
  <si>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</si>
  <si>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</si>
  <si>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</si>
  <si>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</si>
  <si>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</si>
  <si>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</si>
  <si>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</si>
  <si>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</si>
  <si>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</si>
  <si>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</si>
  <si>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</si>
  <si>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</si>
  <si>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</si>
  <si>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</si>
  <si>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</si>
  <si>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</si>
  <si>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</si>
  <si>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</si>
  <si>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</si>
  <si>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</si>
  <si>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</si>
  <si>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</si>
  <si>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</si>
  <si>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</si>
  <si>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</si>
  <si>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</si>
  <si>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</si>
  <si>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</si>
  <si>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</si>
  <si>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</si>
  <si>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</si>
  <si>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</si>
  <si>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</si>
  <si>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</si>
  <si>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</si>
  <si>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</si>
  <si>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</si>
  <si>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</si>
  <si>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</si>
  <si>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</si>
  <si>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</si>
  <si>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</si>
  <si>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</si>
  <si>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</si>
  <si>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</si>
  <si>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</si>
  <si>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</si>
  <si>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</si>
  <si>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</si>
  <si>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</si>
  <si>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</si>
  <si>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</si>
  <si>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</si>
  <si>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</si>
  <si>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</si>
  <si>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</si>
  <si>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</si>
  <si>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</si>
  <si>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</si>
  <si>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</si>
  <si>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</si>
  <si>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</si>
  <si>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</si>
  <si>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</si>
  <si>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</si>
  <si>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</si>
  <si>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</si>
  <si>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</si>
  <si>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</si>
  <si>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</si>
  <si>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</si>
  <si>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</si>
  <si>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</si>
  <si>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</si>
  <si>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</si>
  <si>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</si>
  <si>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</si>
  <si>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</si>
  <si>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</si>
  <si>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</si>
  <si>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</si>
  <si>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</si>
  <si>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</si>
  <si>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</si>
  <si>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</si>
  <si>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</si>
  <si>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</si>
  <si>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</si>
  <si>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</si>
  <si>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</si>
  <si>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</si>
  <si>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</si>
  <si>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</si>
  <si>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</si>
  <si>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</si>
  <si>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</si>
  <si>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</si>
  <si>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</si>
  <si>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</si>
  <si>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</si>
  <si>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</si>
  <si>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</si>
  <si>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</si>
  <si>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</si>
  <si>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</si>
  <si>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</si>
  <si>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</si>
  <si>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</si>
  <si>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</si>
  <si>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</si>
  <si>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</si>
  <si>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</si>
  <si>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</si>
  <si>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</si>
  <si>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</si>
  <si>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</si>
  <si>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</si>
  <si>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</si>
  <si>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</si>
  <si>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</si>
  <si>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</si>
  <si>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</si>
  <si>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</si>
  <si>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</si>
  <si>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</si>
  <si>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</si>
  <si>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</si>
  <si>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</si>
  <si>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</si>
  <si>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</si>
  <si>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</si>
  <si>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</si>
  <si>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</si>
  <si>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</si>
  <si>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</si>
  <si>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</si>
  <si>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</si>
  <si>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</si>
  <si>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</si>
  <si>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</si>
  <si>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</si>
  <si>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</si>
  <si>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</si>
  <si>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</si>
  <si>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</si>
  <si>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</si>
  <si>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</si>
  <si>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</si>
  <si>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</si>
  <si>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</si>
  <si>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</si>
  <si>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</si>
  <si>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NO PCM</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</si>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</sst>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2" totalsRowShown="0" headerRowDxfId="157" dataDxfId="156" headerRowBorderDxfId="154" tableBorderDxfId="155" totalsRowBorderDxfId="153">
  <autoFilter ref="A1:CJ3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270.44034097222175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45933.388766898148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45933.388766898148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45933.388766898148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45933.388766898148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45933.388766898148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45933.388766898148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45933.388766898148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45933.388766898148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45933.388766898148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45933.388766898148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45933.388766898148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45933.388766898148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45933.388766898148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45933.388766898148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45933.388766898148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45933.388766898148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45933.388766898148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45933.388766898148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45933.388766898148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45933.388766898148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45933.388766898148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45933.388766898148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45933.388766898148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45933.388766898148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45933.388766898148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45933.388766898148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45933.388766898148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45933.388766898148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45933.388766898148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45933.388766898148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45933.388766898148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45933.388766898148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45933.388766898148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45933.388766898148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45933.388766898148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45933.388766898148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45933.388766898148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45933.388766898148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45933.388766898148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45933.388766898148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45933.388766898148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45933.388766898148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45933.388766898148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45933.388766898148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45933.388766898148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45933.388766898148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45933.388766898148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45933.388766898148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45933.388766898148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45933.388766898148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45933.388766898148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45933.388766898148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45933.388766898148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45933.388766898148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45933.388766898148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45933.388766898148</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69BFF142-1DBE-47A9-B0B3-2342E2800C20}"/>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2"/>
  <sheetViews>
    <sheetView workbookViewId="0">
      <selection activeCell="J8" sqref="J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241.73698449073709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126.66168356481649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108.38892893518641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45933.388766898148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45933.388766898148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45933.388766898148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45933.388766898148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45933.388766898148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45933.388766898148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45933.388766898148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45933.388766898148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45933.388766898148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45933.388766898148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45933.388766898148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45933.388766898148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45933.388766898148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45933.388766898148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45933.388766898148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45933.388766898148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45933.388766898148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45933.388766898148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45933.388766898148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45933.388766898148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45933.388766898148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45933.388766898148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45933.388766898148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45933.388766898148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45933.388766898148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45933.388766898148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45933.388766898148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45933.388766898148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45933.388766898148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45933.388766898148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45933.388766898148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45933.388766898148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45933.388766898148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45933.388766898148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45933.388766898148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45933.388766898148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45933.388766898148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45933.388766898148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45933.388766898148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45933.388766898148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45933.388766898148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45933.388766898148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45933.388766898148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45933.388766898148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45933.388766898148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45933.388766898148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45933.388766898148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45933.388766898148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45933.388766898148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45933.388766898148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45933.388766898148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45933.388766898148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45933.388766898148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45933.388766898148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45933.388766898148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45933.388766898148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45933.388766898148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45933.388766898148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45933.388766898148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45933.388766898148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45933.388766898148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45933.388766898148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45933.388766898148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45933.388766898148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45933.388766898148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45933.388766898148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45933.388766898148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45933.388766898148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45933.388766898148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45933.388766898148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45933.388766898148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45933.388766898148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45933.388766898148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45933.388766898148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45933.388766898148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45933.388766898148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45933.388766898148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45933.388766898148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45933.388766898148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45933.388766898148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45933.388766898148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45933.388766898148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45933.388766898148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45933.388766898148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45933.388766898148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45933.388766898148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45933.388766898148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45933.388766898148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45933.388766898148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45933.388766898148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45933.388766898148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45933.388766898148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45933.388766898148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45933.388766898148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45933.388766898148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45933.388766898148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45933.388766898148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45933.388766898148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45933.388766898148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45933.388766898148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45933.388766898148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45933.388766898148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45933.388766898148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45933.388766898148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45933.388766898148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45933.388766898148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45933.388766898148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45933.388766898148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45933.388766898148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45933.388766898148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45933.388766898148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45933.388766898148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45933.388766898148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45933.388766898148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45933.388766898148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45933.388766898148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45933.388766898148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45933.388766898148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45933.388766898148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45933.388766898148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45933.388766898148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45933.388766898148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45933.388766898148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45933.388766898148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45933.388766898148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45933.388766898148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45933.388766898148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45933.388766898148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45933.388766898148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45933.388766898148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45933.388766898148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45933.388766898148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45933.388766898148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45933.388766898148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45933.388766898148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45933.388766898148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45933.388766898148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45933.388766898148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45933.388766898148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45933.388766898148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45933.388766898148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45933.388766898148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45933.388766898148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45933.388766898148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45933.388766898148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45933.388766898148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45933.388766898148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45933.388766898148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45933.388766898148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45933.388766898148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45933.388766898148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45933.388766898148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45933.388766898148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45933.388766898148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45933.388766898148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45933.388766898148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45933.388766898148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45933.388766898148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45933.388766898148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45933.388766898148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45933.388766898148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45933.388766898148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45933.388766898148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45933.388766898148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45933.388766898148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45933.388766898148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45933.388766898148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45933.388766898148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45933.388766898148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45933.388766898148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45933.388766898148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45933.388766898148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45933.388766898148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45933.388766898148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45933.388766898148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45933.388766898148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45933.388766898148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45933.388766898148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45933.388766898148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45933.388766898148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45933.388766898148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45933.388766898148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45933.388766898148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45933.388766898148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45933.388766898148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45933.388766898148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45933.388766898148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45933.388766898148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45933.388766898148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45933.388766898148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45933.388766898148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45933.388766898148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45933.388766898148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45933.388766898148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45933.388766898148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45933.388766898148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45933.388766898148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45933.388766898148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45933.388766898148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45933.388766898148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45933.388766898148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45933.388766898148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45933.388766898148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45933.388766898148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45933.388766898148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45933.388766898148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45933.388766898148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45933.388766898148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45933.388766898148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45933.388766898148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45933.388766898148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45933.388766898148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45933.388766898148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45933.388766898148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45933.388766898148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45933.388766898148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45933.388766898148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45933.388766898148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45933.388766898148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45933.388766898148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45933.388766898148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45933.388766898148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45933.388766898148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45933.388766898148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45933.388766898148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45933.388766898148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45933.388766898148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45933.388766898148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45933.388766898148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45933.388766898148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45933.388766898148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45933.388766898148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45933.388766898148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45933.388766898148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45933.388766898148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45933.388766898148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45933.388766898148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45933.388766898148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45933.388766898148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45933.388766898148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45933.388766898148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45933.388766898148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45933.388766898148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45933.388766898148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45933.388766898148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45933.388766898148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45933.388766898148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45933.388766898148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45933.388766898148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45933.388766898148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45933.388766898148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45933.388766898148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45933.388766898148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45933.388766898148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45933.388766898148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45933.388766898148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45933.388766898148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45933.388766898148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45933.388766898148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45933.388766898148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45933.388766898148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45933.388766898148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45933.388766898148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45933.388766898148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45933.388766898148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45933.388766898148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45933.388766898148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45933.388766898148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45933.388766898148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45933.388766898148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45933.388766898148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45933.388766898148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45933.388766898148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45933.388766898148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45933.388766898148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45933.388766898148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45933.388766898148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45933.388766898148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45933.388766898148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45933.388766898148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45933.388766898148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45933.388766898148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45933.388766898148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45933.388766898148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45933.388766898148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45933.388766898148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45933.388766898148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45933.388766898148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45933.388766898148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45933.388766898148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45933.388766898148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45933.388766898148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45933.388766898148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45933.388766898148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45933.388766898148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45933.388766898148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45933.388766898148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45933.388766898148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45933.388766898148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45933.388766898148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45933.388766898148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45933.388766898148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45933.388766898148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45933.388766898148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45933.388766898148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45933.388766898148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45933.388766898148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45933.388766898148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45933.388766898148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45933.388766898148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45933.388766898148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45933.388766898148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45933.388766898148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45933.388766898148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45933.388766898148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45933.388766898148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45933.388766898148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45933.388766898148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45933.388766898148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45933.388766898148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45933.388766898148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45933.388766898148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45933.388766898148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45933.388766898148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45933.388766898148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45933.388766898148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45933.388766898148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45933.388766898148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45933.388766898148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45933.388766898148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45933.388766898148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45933.388766898148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45933.388766898148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45933.388766898148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45933.388766898148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45933.388766898148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45933.388766898148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sheetData>
  <dataValidations count="2">
    <dataValidation allowBlank="1" showInputMessage="1" showErrorMessage="1" sqref="E1" xr:uid="{4D935161-CDD3-4592-B877-3FB59C99E142}"/>
    <dataValidation type="list" allowBlank="1" showInputMessage="1" showErrorMessage="1" sqref="E3:E3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45933.388766898148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45933.388766898148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45933.388766898148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45933.388766898148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45933.388766898148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45933.388766898148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45933.388766898148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45933.388766898148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45933.388766898148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45933.388766898148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45933.388766898148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45933.388766898148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45933.388766898148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45933.388766898148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45933.388766898148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45933.388766898148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45933.388766898148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45933.388766898148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45933.388766898148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45933.388766898148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45933.388766898148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45933.388766898148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45933.388766898148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45933.388766898148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45933.388766898148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45933.388766898148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45933.388766898148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45933.388766898148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45933.388766898148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45933.388766898148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45933.388766898148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45933.388766898148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45933.388766898148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45933.388766898148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45933.388766898148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45933.388766898148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45933.388766898148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45933.388766898148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45933.388766898148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45933.388766898148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45933.388766898148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45933.388766898148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45933.388766898148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45933.388766898148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45933.388766898148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45933.388766898148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45933.388766898148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45933.388766898148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45933.388766898148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45933.388766898148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45933.388766898148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45933.388766898148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45933.388766898148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45933.388766898148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45933.388766898148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45933.388766898148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45933.388766898148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45933.388766898148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45933.388766898148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45933.388766898148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45933.388766898148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45933.388766898148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45933.388766898148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45933.388766898148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45933.388766898148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45933.388766898148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45933.388766898148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45933.388766898148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45933.388766898148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45933.388766898148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45933.388766898148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45933.388766898148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45933.388766898148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45933.388766898148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45933.388766898148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45933.388766898148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45933.388766898148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45933.388766898148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45933.388766898148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45933.388766898148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45933.388766898148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45933.388766898148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45933.388766898148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45933.388766898148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45933.388766898148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45933.388766898148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45933.388766898148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45933.388766898148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45933.388766898148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45933.388766898148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45933.388766898148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45933.388766898148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45933.388766898148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45933.388766898148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45933.388766898148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45933.388766898148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45933.388766898148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45933.388766898148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45933.388766898148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45933.388766898148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45933.388766898148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45933.388766898148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45933.388766898148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45933.388766898148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45933.388766898148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45933.388766898148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45933.388766898148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45933.388766898148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45933.388766898148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45933.388766898148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45933.388766898148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45933.388766898148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45933.388766898148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45933.388766898148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45933.388766898148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45933.388766898148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45933.388766898148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45933.388766898148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45933.388766898148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45933.388766898148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45933.388766898148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45933.388766898148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45933.388766898148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45933.388766898148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45933.388766898148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45933.388766898148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45933.388766898148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45933.388766898148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45933.388766898148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45933.388766898148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45933.388766898148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45933.388766898148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45933.388766898148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45933.388766898148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45933.388766898148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45933.388766898148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45933.388766898148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45933.388766898148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45933.388766898148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45933.388766898148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45933.388766898148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45933.388766898148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45933.388766898148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45933.388766898148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45933.388766898148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45933.388766898148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45933.388766898148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45933.388766898148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45933.388766898148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45933.388766898148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45933.388766898148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45933.388766898148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45933.388766898148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45933.388766898148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45933.388766898148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45933.388766898148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45933.388766898148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45933.388766898148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45933.388766898148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45933.388766898148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45933.388766898148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45933.388766898148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45933.388766898148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45933.388766898148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45933.388766898148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45933.388766898148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45933.388766898148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45933.388766898148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45933.388766898148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45933.388766898148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45933.388766898148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45933.388766898148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45933.388766898148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45933.388766898148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45933.388766898148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45933.388766898148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45933.388766898148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45933.388766898148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45933.388766898148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45933.388766898148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45933.388766898148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45933.388766898148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45933.388766898148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45933.388766898148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45933.388766898148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45933.388766898148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45933.388766898148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45933.388766898148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45933.388766898148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45933.388766898148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45933.388766898148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45933.388766898148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45933.388766898148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45933.388766898148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45933.388766898148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45933.388766898148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45933.388766898148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45933.388766898148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45933.388766898148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45933.388766898148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45933.388766898148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45933.388766898148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45933.388766898148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45933.388766898148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45933.388766898148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45933.388766898148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45933.388766898148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45933.388766898148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45933.388766898148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45933.388766898148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45933.388766898148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45933.388766898148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45933.388766898148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45933.388766898148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45933.388766898148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45933.388766898148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45933.388766898148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45933.388766898148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45933.388766898148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45933.388766898148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45933.388766898148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45933.388766898148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45933.388766898148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45933.388766898148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45933.388766898148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45933.388766898148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45933.388766898148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45933.388766898148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45933.388766898148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45933.388766898148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45933.388766898148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45933.388766898148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45933.388766898148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45933.388766898148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45933.388766898148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45933.388766898148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45933.388766898148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45933.388766898148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45933.388766898148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45933.388766898148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45933.388766898148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45933.388766898148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45933.388766898148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45933.388766898148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45933.388766898148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45933.388766898148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45933.388766898148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45933.388766898148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45933.388766898148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45933.388766898148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45933.388766898148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45933.388766898148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45933.388766898148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45933.388766898148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45933.388766898148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45933.388766898148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45933.388766898148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45933.388766898148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45933.388766898148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45933.388766898148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45933.388766898148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45933.388766898148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45933.388766898148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45933.388766898148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45933.388766898148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45933.388766898148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45933.388766898148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45933.388766898148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45933.388766898148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45933.388766898148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45933.388766898148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45933.388766898148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45933.388766898148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45933.388766898148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45933.388766898148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45933.388766898148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45933.388766898148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45933.388766898148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45933.388766898148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45933.388766898148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45933.388766898148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45933.388766898148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45933.388766898148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45933.388766898148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45933.388766898148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45933.388766898148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45933.388766898148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45933.388766898148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45933.388766898148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45933.388766898148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45933.388766898148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45933.388766898148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45933.388766898148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45933.388766898148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45933.388766898148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45933.388766898148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45933.388766898148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45933.388766898148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45933.388766898148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45933.388766898148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45933.388766898148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45933.388766898148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45933.388766898148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45933.388766898148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45933.388766898148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45933.388766898148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45933.388766898148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45933.388766898148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45933.388766898148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45933.388766898148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45933.388766898148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45933.388766898148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45933.388766898148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45933.388766898148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45933.388766898148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45933.388766898148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45933.388766898148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45933.388766898148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45933.388766898148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45933.388766898148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45933.388766898148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45933.388766898148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45933.388766898148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45933.388766898148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45933.388766898148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45933.388766898148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45933.388766898148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45933.388766898148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45933.388766898148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45933.388766898148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45933.388766898148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45933.388766898148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45933.388766898148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45933.388766898148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45933.388766898148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45933.388766898148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45933.388766898148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45933.388766898148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45933.388766898148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45933.388766898148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45933.388766898148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45933.388766898148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45933.388766898148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45933.388766898148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45933.388766898148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45933.388766898148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45933.388766898148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45933.388766898148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45933.388766898148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45933.388766898148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45933.388766898148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45933.388766898148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45933.388766898148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45933.388766898148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45933.388766898148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45933.388766898148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45933.388766898148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45933.388766898148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45933.388766898148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45933.388766898148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45933.388766898148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45933.388766898148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45933.388766898148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45933.388766898148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45933.388766898148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45933.388766898148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45933.388766898148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45933.388766898148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45933.388766898148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45933.388766898148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45933.388766898148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45933.388766898148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45933.388766898148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45933.388766898148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45933.388766898148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45933.388766898148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45933.388766898148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45933.388766898148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45933.388766898148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45933.388766898148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45933.388766898148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45933.388766898148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45933.388766898148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45933.388766898148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45933.388766898148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45933.388766898148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45933.388766898148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45933.388766898148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45933.388766898148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45933.388766898148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45933.388766898148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45933.388766898148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45933.388766898148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45933.388766898148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45933.388766898148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45933.388766898148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45933.388766898148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45933.388766898148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45933.388766898148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45933.388766898148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45933.388766898148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45933.388766898148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45933.388766898148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45933.388766898148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45933.388766898148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45933.388766898148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45933.388766898148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45933.388766898148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45933.388766898148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45933.388766898148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45933.388766898148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45933.388766898148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45933.388766898148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45933.388766898148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45933.388766898148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45933.388766898148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45933.388766898148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45933.388766898148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45933.388766898148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45933.388766898148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45933.388766898148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45933.388766898148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45933.388766898148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45933.388766898148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45933.388766898148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45933.388766898148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45933.388766898148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45933.388766898148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45933.388766898148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45933.388766898148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45933.388766898148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45933.388766898148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45933.388766898148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45933.388766898148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45933.388766898148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45933.388766898148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45933.388766898148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45933.388766898148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45933.388766898148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45933.388766898148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45933.388766898148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45933.388766898148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45933.388766898148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45933.388766898148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45933.388766898148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45933.388766898148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45933.388766898148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45933.388766898148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45933.388766898148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45933.388766898148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45933.388766898148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45933.388766898148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45933.388766898148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45933.388766898148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45933.388766898148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45933.388766898148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45933.388766898148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45933.388766898148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45933.388766898148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45933.388766898148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45933.388766898148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45933.388766898148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45933.388766898148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45933.388766898148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45933.388766898148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45933.388766898148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45933.388766898148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45933.388766898148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45933.388766898148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45933.388766898148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45933.388766898148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45933.388766898148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45933.388766898148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45933.388766898148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45933.388766898148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45933.388766898148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45933.388766898148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45933.388766898148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45933.388766898148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45933.388766898148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45933.388766898148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45933.388766898148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45933.388766898148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45933.388766898148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45933.388766898148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45933.388766898148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45933.388766898148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45933.388766898148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45933.388766898148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45933.388766898148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45933.388766898148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45933.388766898148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45933.388766898148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45933.388766898148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45933.388766898148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45933.388766898148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45933.388766898148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45933.388766898148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45933.388766898148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45933.388766898148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45933.388766898148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45933.388766898148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45933.388766898148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45933.388766898148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45933.388766898148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45933.388766898148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45933.388766898148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45933.388766898148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45933.388766898148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45933.388766898148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45933.388766898148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45933.388766898148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45933.388766898148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45933.388766898148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45933.388766898148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45933.388766898148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45933.388766898148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45933.388766898148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45933.388766898148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45933.388766898148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45933.388766898148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45933.388766898148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45933.388766898148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45933.388766898148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45933.388766898148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45933.388766898148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45933.388766898148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45933.388766898148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45933.388766898148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45933.388766898148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45933.388766898148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45933.388766898148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45933.388766898148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45933.388766898148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45933.388766898148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45933.388766898148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45933.388766898148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45933.388766898148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45933.388766898148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45933.388766898148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45933.388766898148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45933.388766898148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45933.388766898148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45933.388766898148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45933.388766898148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45933.388766898148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45933.388766898148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45933.388766898148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45933.388766898148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45933.388766898148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45933.388766898148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45933.388766898148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45933.388766898148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45933.388766898148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45933.388766898148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45933.388766898148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45933.388766898148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45933.388766898148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45933.388766898148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45933.388766898148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45933.388766898148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45933.388766898148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45933.388766898148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45933.388766898148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45933.388766898148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45933.388766898148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45933.388766898148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45933.388766898148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45933.388766898148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45933.388766898148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45933.388766898148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45933.388766898148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45933.388766898148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45933.388766898148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45933.388766898148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45933.388766898148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45933.388766898148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45933.388766898148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45933.388766898148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45933.388766898148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45933.388766898148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45933.388766898148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45933.388766898148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45933.388766898148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45933.388766898148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45933.388766898148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45933.388766898148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45933.388766898148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45933.388766898148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45933.388766898148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45933.388766898148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45933.388766898148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45933.388766898148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45933.388766898148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45933.388766898148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45933.388766898148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45933.388766898148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45933.388766898148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45933.388766898148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45933.388766898148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45933.388766898148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45933.388766898148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45933.388766898148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45933.388766898148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45933.388766898148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45933.388766898148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45933.388766898148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45933.388766898148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45933.388766898148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45933.388766898148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45933.388766898148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45933.388766898148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45933.388766898148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45933.388766898148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45933.388766898148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45933.388766898148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45933.388766898148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45933.388766898148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45933.388766898148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45933.388766898148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45933.388766898148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45933.388766898148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45933.388766898148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45933.388766898148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45933.388766898148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45933.388766898148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45933.388766898148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45933.388766898148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45933.388766898148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45933.388766898148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45933.388766898148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45933.388766898148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45933.388766898148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45933.388766898148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45933.388766898148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45933.388766898148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45933.388766898148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45933.388766898148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45933.388766898148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45933.388766898148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45933.388766898148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45933.388766898148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45933.388766898148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45933.388766898148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45933.388766898148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45933.388766898148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45933.388766898148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45933.388766898148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45933.388766898148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45933.388766898148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45933.388766898148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45933.388766898148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45933.388766898148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45933.388766898148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45933.388766898148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45933.388766898148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45933.388766898148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45933.388766898148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45933.388766898148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45933.388766898148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45933.388766898148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45933.388766898148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45933.388766898148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45933.388766898148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45933.388766898148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45933.388766898148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45933.388766898148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45933.388766898148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45933.388766898148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45933.388766898148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45933.388766898148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45933.388766898148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45933.388766898148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45933.388766898148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45933.388766898148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45933.388766898148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45933.388766898148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45933.388766898148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45933.388766898148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45933.388766898148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45933.388766898148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45933.388766898148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45933.388766898148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45933.388766898148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45933.388766898148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45933.388766898148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45933.388766898148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45933.388766898148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45933.388766898148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45933.388766898148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45933.388766898148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45933.388766898148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45933.388766898148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45933.388766898148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45933.388766898148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45933.388766898148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45933.388766898148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45933.388766898148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45933.388766898148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45933.388766898148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45933.388766898148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45933.388766898148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45933.388766898148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45933.388766898148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45933.388766898148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45933.388766898148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45933.388766898148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45933.388766898148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45933.388766898148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45933.388766898148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45933.388766898148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45933.388766898148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45933.388766898148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45933.388766898148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45933.388766898148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45933.388766898148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45933.388766898148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45933.388766898148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45933.388766898148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45933.388766898148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45933.388766898148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45933.388766898148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45933.388766898148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45933.388766898148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45933.388766898148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45933.388766898148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45933.388766898148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45933.388766898148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45933.388766898148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45933.388766898148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45933.388766898148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45933.388766898148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45933.388766898148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45933.388766898148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45933.388766898148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45933.388766898148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45933.388766898148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45933.388766898148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45933.388766898148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45933.388766898148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45933.388766898148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45933.388766898148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45933.388766898148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45933.388766898148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45933.388766898148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45933.388766898148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45933.388766898148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45933.388766898148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45933.388766898148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45933.388766898148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45933.388766898148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45933.388766898148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45933.388766898148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45933.388766898148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45933.388766898148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45933.388766898148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45933.388766898148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45933.388766898148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45933.388766898148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45933.388766898148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45933.388766898148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45933.388766898148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45933.388766898148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45933.388766898148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45933.388766898148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45933.388766898148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45933.388766898148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45933.388766898148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45933.388766898148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45933.388766898148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45933.388766898148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45933.388766898148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45933.388766898148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45933.388766898148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45933.388766898148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45933.388766898148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45933.388766898148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45933.388766898148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45933.388766898148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45933.388766898148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45933.388766898148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45933.388766898148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45933.388766898148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45933.388766898148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45933.388766898148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45933.388766898148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45933.388766898148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45933.388766898148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45933.388766898148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45933.388766898148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45933.388766898148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45933.388766898148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45933.388766898148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45933.388766898148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45933.388766898148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45933.388766898148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45933.388766898148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45933.388766898148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45933.388766898148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45933.388766898148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45933.388766898148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45933.388766898148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45933.388766898148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45933.388766898148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45933.388766898148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45933.388766898148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45933.388766898148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45933.388766898148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45933.388766898148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45933.388766898148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45933.388766898148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45933.388766898148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45933.388766898148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45933.388766898148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45933.388766898148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45933.388766898148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45933.388766898148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45933.388766898148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45933.388766898148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45933.388766898148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45933.388766898148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45933.388766898148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45933.388766898148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45933.388766898148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45933.388766898148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45933.388766898148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45933.388766898148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45933.388766898148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45933.388766898148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45933.388766898148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45933.388766898148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45933.388766898148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45933.388766898148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45933.388766898148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45933.388766898148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45933.388766898148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45933.388766898148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45933.388766898148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45933.388766898148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45933.388766898148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45933.388766898148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45933.388766898148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45933.388766898148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45933.388766898148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45933.388766898148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45933.388766898148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45933.388766898148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45933.388766898148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45933.388766898148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45933.388766898148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45933.388766898148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45933.388766898148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45933.388766898148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45933.388766898148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45933.388766898148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45933.388766898148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45933.388766898148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45933.388766898148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45933.388766898148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45933.388766898148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45933.388766898148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45933.388766898148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45933.388766898148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45933.388766898148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45933.388766898148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45933.388766898148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45933.388766898148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45933.388766898148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45933.388766898148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45933.388766898148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45933.388766898148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45933.388766898148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45933.388766898148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45933.388766898148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45933.388766898148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45933.388766898148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45933.388766898148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45933.388766898148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45933.388766898148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45933.388766898148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45933.388766898148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45933.388766898148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45933.388766898148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45933.388766898148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45933.388766898148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45933.388766898148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45933.388766898148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45933.388766898148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45933.388766898148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45933.388766898148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45933.388766898148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45933.388766898148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45933.388766898148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45933.388766898148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45933.388766898148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45933.388766898148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45933.388766898148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45933.388766898148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45933.388766898148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45933.388766898148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45933.388766898148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45933.388766898148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45933.388766898148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45933.388766898148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45933.388766898148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45933.388766898148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45933.388766898148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45933.388766898148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45933.388766898148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45933.388766898148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45933.388766898148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45933.388766898148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45933.388766898148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45933.388766898148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45933.388766898148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45933.388766898148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45933.388766898148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45933.388766898148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45933.388766898148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45933.388766898148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45933.388766898148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45933.388766898148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45933.388766898148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45933.388766898148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45933.388766898148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45933.388766898148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45933.388766898148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45933.388766898148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45933.388766898148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45933.388766898148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45933.388766898148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45933.388766898148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45933.388766898148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45933.388766898148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45933.388766898148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45933.388766898148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45933.388766898148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45933.388766898148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45933.388766898148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45933.388766898148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45933.388766898148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45933.388766898148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45933.388766898148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45933.388766898148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45933.388766898148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45933.388766898148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45933.388766898148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45933.388766898148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45933.388766898148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45933.388766898148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45933.388766898148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45933.388766898148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45933.388766898148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45933.388766898148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45933.388766898148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45933.388766898148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45933.388766898148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45933.388766898148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45933.388766898148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45933.388766898148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45933.388766898148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45933.388766898148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45933.388766898148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45933.388766898148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45933.388766898148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45933.388766898148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45933.388766898148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45933.388766898148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45933.388766898148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45933.388766898148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45933.388766898148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45933.388766898148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45933.388766898148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45933.388766898148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45933.388766898148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45933.388766898148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45933.388766898148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45933.388766898148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45933.388766898148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45933.388766898148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45933.388766898148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45933.388766898148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45933.388766898148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45933.388766898148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45933.388766898148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45933.388766898148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45933.388766898148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45933.388766898148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45933.388766898148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45933.388766898148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45933.388766898148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45933.388766898148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45933.388766898148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45933.388766898148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45933.388766898148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45933.388766898148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45933.388766898148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45933.388766898148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45933.388766898148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45933.388766898148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45933.388766898148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45933.388766898148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45933.388766898148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45933.388766898148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45933.388766898148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45933.388766898148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45933.388766898148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45933.388766898148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45933.388766898148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45933.388766898148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45933.388766898148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45933.388766898148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45933.388766898148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45933.388766898148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45933.388766898148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45933.388766898148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45933.388766898148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45933.388766898148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45933.388766898148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45933.388766898148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45933.388766898148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45933.388766898148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45933.388766898148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45933.388766898148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45933.388766898148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45933.388766898148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45933.388766898148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45933.388766898148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45933.388766898148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45933.388766898148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45933.388766898148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45933.388766898148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45933.388766898148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45933.388766898148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45933.388766898148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45933.388766898148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45933.388766898148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45933.388766898148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45933.388766898148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45933.388766898148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45933.388766898148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45933.388766898148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45933.388766898148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45933.388766898148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45933.388766898148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45933.388766898148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45933.388766898148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45933.388766898148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45933.388766898148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45933.388766898148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45933.388766898148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45933.388766898148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45933.388766898148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45933.388766898148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45933.388766898148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45933.388766898148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45933.388766898148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45933.388766898148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45933.388766898148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45933.388766898148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45933.388766898148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45933.388766898148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45933.388766898148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45933.388766898148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45933.388766898148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45933.388766898148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45933.388766898148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45933.388766898148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45933.388766898148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45933.388766898148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45933.388766898148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45933.388766898148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45933.388766898148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45933.388766898148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45933.388766898148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45933.388766898148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45933.388766898148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45933.388766898148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45933.388766898148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45933.388766898148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45933.388766898148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45933.388766898148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45933.388766898148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45933.388766898148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45933.388766898148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45933.388766898148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45933.388766898148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45933.388766898148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45933.388766898148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45933.388766898148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45933.388766898148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45933.388766898148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45933.388766898148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45933.388766898148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45933.388766898148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45933.388766898148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45933.388766898148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45933.388766898148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45933.388766898148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45933.388766898148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45933.388766898148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45933.388766898148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45933.388766898148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45933.388766898148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45933.388766898148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45933.388766898148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45933.388766898148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45933.388766898148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45933.388766898148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45933.388766898148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45933.388766898148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45933.388766898148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45933.388766898148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45933.388766898148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45933.388766898148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45933.388766898148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45933.388766898148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45933.388766898148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45933.388766898148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45933.388766898148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45933.388766898148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45933.388766898148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45933.388766898148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45933.388766898148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45933.388766898148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45933.388766898148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45933.388766898148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45933.388766898148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45933.388766898148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45933.388766898148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45933.388766898148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45933.388766898148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45933.388766898148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45933.388766898148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45933.388766898148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45933.388766898148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45933.388766898148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45933.388766898148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45933.388766898148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45933.388766898148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45933.388766898148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45933.388766898148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45933.388766898148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45933.388766898148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45933.388766898148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45933.388766898148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45933.388766898148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45933.388766898148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45933.388766898148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45933.388766898148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45933.388766898148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45933.388766898148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45933.388766898148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45933.388766898148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45933.388766898148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45933.388766898148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45933.388766898148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45933.388766898148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45933.388766898148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45933.388766898148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45933.388766898148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45933.388766898148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45933.388766898148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45933.388766898148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45933.388766898148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45933.388766898148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45933.388766898148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45933.388766898148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45933.388766898148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45933.388766898148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45933.388766898148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45933.388766898148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45933.388766898148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45933.388766898148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45933.388766898148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45933.388766898148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45933.388766898148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45933.388766898148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45933.388766898148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45933.388766898148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45933.388766898148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45933.388766898148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45933.388766898148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45933.388766898148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45933.388766898148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45933.388766898148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45933.388766898148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45933.388766898148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45933.388766898148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45933.388766898148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45933.388766898148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45933.388766898148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45933.388766898148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45933.388766898148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45933.388766898148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45933.388766898148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45933.388766898148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45933.388766898148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45933.388766898148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45933.388766898148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45933.388766898148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45933.388766898148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45933.388766898148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45933.388766898148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45933.388766898148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45933.388766898148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45933.388766898148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45933.388766898148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45933.388766898148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45933.388766898148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45933.388766898148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45933.388766898148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45933.388766898148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45933.388766898148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45933.388766898148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45933.388766898148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45933.388766898148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45933.388766898148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45933.388766898148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45933.388766898148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45933.388766898148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45933.388766898148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45933.388766898148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45933.388766898148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45933.388766898148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45933.388766898148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45933.388766898148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45933.388766898148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45933.388766898148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229.90804930555169</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2.4984891203712323</v>
      </c>
      <c r="H3" s="113">
        <v>45930.847372685188</v>
      </c>
      <c r="I3" s="110" t="str">
        <f>IFERROR(VLOOKUP(D3,DB!A:F,6,0),"")</f>
        <v>SCECO</v>
      </c>
      <c r="J3" s="110" t="str">
        <f>IFERROR(VLOOKUP(D3,DB!A:G,7,0),"")</f>
        <v>In progress</v>
      </c>
      <c r="K3" s="115" t="s">
        <v>39056</v>
      </c>
      <c r="L3" s="107" t="str">
        <f>IFERROR(VLOOKUP(D3,DB!A:I,9,0),"")</f>
        <v>Latis</v>
      </c>
    </row>
    <row r="4" spans="1:16" ht="29.25" customHeight="1">
      <c r="A4" s="110" t="s">
        <v>39057</v>
      </c>
      <c r="B4" s="110" t="str">
        <f>IFERROR(VLOOKUP(D4,DB!A:K,11,0),"")</f>
        <v>R4</v>
      </c>
      <c r="C4" s="111">
        <v>1</v>
      </c>
      <c r="D4" s="107" t="s">
        <v>39058</v>
      </c>
      <c r="E4" s="112" t="s">
        <v>38964</v>
      </c>
      <c r="F4" s="113">
        <v>45933.049016203702</v>
      </c>
      <c r="G4" s="114">
        <f ca="1">IFERROR(NOW()-F4,"")</f>
        <v>0.33975069444568362</v>
      </c>
      <c r="H4" s="113">
        <v>45932.794976851852</v>
      </c>
      <c r="I4" s="110" t="str">
        <f>IFERROR(VLOOKUP(D4,DB!A:F,6,0),"")</f>
        <v>SCECO</v>
      </c>
      <c r="J4" s="110" t="str">
        <f>IFERROR(VLOOKUP(D4,DB!A:G,7,0),"")</f>
        <v>Vandalized+Vandalized</v>
      </c>
      <c r="K4" s="115" t="s">
        <v>39059</v>
      </c>
      <c r="L4" s="107" t="str">
        <f>IFERROR(VLOOKUP(D4,DB!A:I,9,0),"")</f>
        <v>Latis</v>
      </c>
    </row>
    <row r="5" spans="1:16" ht="15" customHeight="1">
      <c r="A5" s="110" t="s">
        <v>39060</v>
      </c>
      <c r="B5" s="110" t="str">
        <f>IFERROR(VLOOKUP(D5,DB!A:K,11,0),"")</f>
        <v>R4</v>
      </c>
      <c r="C5" s="111">
        <v>2</v>
      </c>
      <c r="D5" s="107" t="s">
        <v>35162</v>
      </c>
      <c r="E5" s="112" t="s">
        <v>38964</v>
      </c>
      <c r="F5" s="113"/>
      <c r="G5" s="114">
        <f ca="1">IFERROR(NOW()-F5,"")</f>
        <v>45933.388766898148</v>
      </c>
      <c r="H5" s="113">
        <v>45933.365532407406</v>
      </c>
      <c r="I5" s="110" t="str">
        <f>IFERROR(VLOOKUP(D5,DB!A:F,6,0),"")</f>
        <v>SCECO</v>
      </c>
      <c r="J5" s="110" t="str">
        <f>IFERROR(VLOOKUP(D5,DB!A:G,7,0),"")</f>
        <v>Dead</v>
      </c>
      <c r="K5" s="115" t="s">
        <v>39061</v>
      </c>
      <c r="L5" s="107" t="str">
        <f>IFERROR(VLOOKUP(D5,DB!A:I,9,0),"")</f>
        <v>Latis</v>
      </c>
    </row>
    <row r="6" spans="1:16" ht="15" customHeight="1">
      <c r="A6" s="110"/>
      <c r="B6" s="110" t="str">
        <f>IFERROR(VLOOKUP(D6,DB!A:K,11,0),"")</f>
        <v/>
      </c>
      <c r="C6" s="111"/>
      <c r="D6" s="107"/>
      <c r="E6" s="112"/>
      <c r="F6" s="113"/>
      <c r="G6" s="114">
        <f ca="1">IFERROR(NOW()-F6,"")</f>
        <v>45933.388766898148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45933.388766898148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45933.388766898148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45933.388766898148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45933.388766898148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45933.388766898148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45933.388766898148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45933.388766898148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45933.388766898148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45933.388766898148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45933.388766898148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45933.388766898148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45933.388766898148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45933.388766898148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45933.388766898148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45933.388766898148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45933.388766898148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45933.388766898148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45933.388766898148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45933.388766898148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45933.388766898148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45933.388766898148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45933.388766898148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45933.388766898148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45933.388766898148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45933.388766898148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45933.388766898148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45933.388766898148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45933.388766898148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45933.388766898148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45933.388766898148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45933.388766898148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45933.388766898148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45933.388766898148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45933.388766898148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45933.388766898148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45933.388766898148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45933.388766898148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45933.388766898148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45933.388766898148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45933.388766898148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45933.388766898148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45933.388766898148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45933.388766898148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45933.388766898148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45933.388766898148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45933.388766898148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45933.388766898148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45933.388766898148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45933.388766898148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45933.388766898148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45933.388766898148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45933.388766898148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45933.388766898148</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41.556706712959567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7.1998895833312417</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45933.388766898148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45933.388766898148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45933.388766898148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45933.388766898148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45933.388766898148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45933.388766898148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45933.388766898148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45933.388766898148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45933.388766898148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45933.388766898148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45933.388766898148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45933.388766898148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45933.388766898148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45933.388766898148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45933.388766898148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45933.388766898148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45933.388766898148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45933.388766898148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45933.388766898148</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45933.388766898148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45933.388766898148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45933.388766898148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45933.388766898148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45933.388766898148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45933.388766898148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45933.388766898148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45933.388766898148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45933.388766898148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45933.388766898148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45933.388766898148</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45933.388766898148</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45933.388766898148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45933.388766898148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45933.388766898148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45933.388766898148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45933.388766898148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45933.388766898148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45933.388766898148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45933.388766898148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45933.388766898148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45933.388766898148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45933.388766898148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45933.388766898148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45933.388766898148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45933.388766898148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45933.388766898148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45933.388766898148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45933.388766898148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45933.388766898148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45933.388766898148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45933.388766898148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45933.388766898148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45933.388766898148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45933.388766898148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45933.388766898148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45933.388766898148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45933.388766898148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45933.388766898148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45933.388766898148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45933.388766898148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45933.388766898148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45933.388766898148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45933.388766898148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45933.388766898148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45933.388766898148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45933.388766898148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45933.388766898148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45933.388766898148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45933.388766898148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45933.388766898148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45933.388766898148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45933.388766898148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45933.388766898148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45933.388766898148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45933.388766898148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45933.388766898148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45933.388766898148</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45933.388766898148</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45933.388766898148</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45933.388766898148</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45933.388766898148</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45933.388766898148</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45933.388766898148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45933.388766898148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45933.388766898148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45933.388766898148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45933.388766898148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45933.388766898148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45933.388766898148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45933.388766898148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45933.388766898148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45933.388766898148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45933.388766898148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45933.388766898148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45933.388766898148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45933.388766898148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45933.388766898148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45933.388766898148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45933.388766898148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45933.388766898148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45933.388766898148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45933.388766898148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45933.388766898148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45933.388766898148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45933.388766898148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45933.388766898148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45933.388766898148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45933.388766898148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45933.388766898148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45933.388766898148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45933.388766898148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45933.388766898148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45933.388766898148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45933.388766898148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45933.388766898148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45933.388766898148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45933.388766898148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45933.388766898148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45933.388766898148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45933.388766898148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45933.388766898148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45933.388766898148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45933.388766898148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45933.388766898148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45933.388766898148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45933.388766898148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45933.388766898148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45933.388766898148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45933.388766898148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45933.388766898148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45933.388766898148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45933.388766898148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45933.388766898148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45933.388766898148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45933.388766898148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45933.388766898148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45933.388766898148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45933.388766898148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45933.388766898148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45933.388766898148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45933.388766898148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45933.388766898148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45933.388766898148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45933.388766898148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45933.388766898148</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45933.388766898148</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45933.388766898148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45933.388766898148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45933.388766898148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45933.388766898148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45933.388766898148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45933.388766898148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45933.388766898148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45933.388766898148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45933.388766898148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45933.388766898148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45933.388766898148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45933.388766898148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45933.388766898148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45933.388766898148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45933.388766898148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45933.388766898148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45933.388766898148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45933.388766898148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45933.388766898148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45933.388766898148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45933.388766898148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45933.388766898148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45933.388766898148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45933.388766898148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45933.388766898148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45933.388766898148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45933.388766898148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45933.388766898148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45933.388766898148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45933.388766898148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45933.388766898148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45933.388766898148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45933.388766898148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45933.388766898148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45933.388766898148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45933.388766898148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45933.388766898148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45933.388766898148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45933.388766898148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45933.388766898148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45933.388766898148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45933.388766898148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45933.388766898148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45933.388766898148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45933.388766898148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45933.388766898148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45933.388766898148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45933.388766898148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45933.388766898148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45933.388766898148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45933.388766898148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45933.388766898148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45933.388766898148</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45933.388766898148</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5" ht="15"/>
    <row r="1386" ht="15"/>
    <row r="1389"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45929.14371527778</v>
      </c>
      <c r="G2" s="139">
        <f ca="1">IFERROR(NOW()-F2,"-")</f>
        <v>4.2450516203680309</v>
      </c>
      <c r="H2" s="137">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6.6159196759253973</v>
      </c>
      <c r="H3" s="137">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0.57012106481124647</v>
      </c>
      <c r="H4" s="138">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39067</v>
      </c>
      <c r="F5" s="140">
        <v>45933.122523148151</v>
      </c>
      <c r="G5" s="139">
        <f ca="1">IFERROR(NOW()-F5,"-")</f>
        <v>0.26624374999664724</v>
      </c>
      <c r="H5" s="140">
        <v>45933.215115740742</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40"/>
      <c r="G6" s="139">
        <f ca="1">IFERROR(NOW()-F6,"-")</f>
        <v>45933.388766898148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45933.388766898148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45933.388766898148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45933.388766898148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45933.388766898148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45933.388766898148</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45933.388766898148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45933.388766898148</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45933.388766898148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45933.388766898148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45933.388766898148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45933.388766898148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45933.388766898148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45933.388766898148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45933.388766898148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45933.388766898148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45933.388766898148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45933.388766898148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45933.388766898148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45933.388766898148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45933.388766898148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45933.388766898148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45933.388766898148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45933.388766898148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45933.388766898148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45933.388766898148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45933.388766898148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45933.388766898148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45933.388766898148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45933.388766898148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45933.388766898148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45933.388766898148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45933.388766898148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45933.388766898148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45933.388766898148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45933.388766898148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45933.388766898148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45933.388766898148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45933.388766898148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45933.388766898148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45933.388766898148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45933.388766898148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45933.388766898148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45933.388766898148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45933.388766898148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45933.388766898148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45933.388766898148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45933.388766898148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45933.388766898148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45933.388766898148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45933.388766898148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45933.388766898148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45933.388766898148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45933.388766898148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45933.388766898148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45933.388766898148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45933.388766898148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45933.388766898148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45933.388766898148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45933.388766898148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45933.388766898148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45933.388766898148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45933.388766898148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45933.388766898148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45933.388766898148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45933.388766898148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45933.388766898148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45933.388766898148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45933.388766898148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45933.388766898148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45933.388766898148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45933.388766898148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45933.388766898148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45933.388766898148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45933.388766898148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45933.388766898148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45933.388766898148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45933.388766898148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45933.388766898148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45933.388766898148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45933.388766898148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45933.388766898148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45933.388766898148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45933.388766898148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45933.388766898148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45933.388766898148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45933.388766898148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45933.388766898148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45933.388766898148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45933.388766898148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45933.388766898148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45933.388766898148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45933.388766898148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45933.388766898148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45933.388766898148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45933.388766898148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45933.388766898148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45933.388766898148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45933.388766898148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45933.388766898148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45933.388766898148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45933.388766898148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45933.388766898148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45933.388766898148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45933.388766898148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45933.388766898148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45933.388766898148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45933.388766898148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45933.388766898148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45933.388766898148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45933.388766898148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45933.388766898148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45933.388766898148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45933.388766898148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45933.388766898148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45933.388766898148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45933.388766898148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45933.388766898148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45933.388766898148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45933.388766898148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45933.388766898148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45933.388766898148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45933.388766898148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45933.388766898148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45933.388766898148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45933.388766898148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45933.388766898148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45933.388766898148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45933.388766898148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45933.388766898148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45933.388766898148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45933.388766898148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45933.388766898148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45933.388766898148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45933.388766898148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45933.388766898148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45933.388766898148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45933.388766898148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45933.388766898148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45933.388766898148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45933.388766898148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45933.388766898148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45933.388766898148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45933.388766898148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45933.388766898148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45933.388766898148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45933.388766898148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45933.388766898148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45933.388766898148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45933.388766898148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45933.388766898148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45933.388766898148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45933.388766898148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45933.388766898148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45933.388766898148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45933.388766898148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45933.388766898148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45933.388766898148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45933.388766898148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45933.388766898148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45933.388766898148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45933.388766898148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45933.388766898148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45933.388766898148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45933.388766898148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45933.388766898148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45933.388766898148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45933.388766898148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45933.388766898148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45933.388766898148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45933.388766898148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45933.388766898148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45933.388766898148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45933.388766898148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45933.388766898148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45933.388766898148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45933.388766898148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45933.388766898148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45933.388766898148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45933.388766898148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45933.388766898148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45933.388766898148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45933.388766898148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45933.388766898148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45933.388766898148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45933.388766898148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45933.388766898148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45933.388766898148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45933.388766898148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45933.388766898148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45933.388766898148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45933.388766898148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45933.388766898148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45933.388766898148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45933.388766898148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45933.388766898148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45933.388766898148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45933.388766898148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45933.388766898148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45933.388766898148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45933.388766898148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45933.388766898148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45933.388766898148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45933.388766898148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45933.388766898148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45933.388766898148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45933.388766898148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45933.388766898148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45933.388766898148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45933.388766898148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45933.388766898148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45933.388766898148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45933.388766898148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45933.388766898148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45933.388766898148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45933.388766898148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45933.388766898148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45933.388766898148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45933.388766898148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45933.388766898148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45933.388766898148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45933.388766898148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45933.388766898148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45933.388766898148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45933.388766898148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45933.388766898148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45933.388766898148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45933.388766898148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45933.388766898148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45933.388766898148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45933.388766898148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45933.388766898148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45933.388766898148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45933.388766898148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45933.388766898148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45933.388766898148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45933.388766898148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45933.388766898148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45933.388766898148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45933.388766898148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45933.388766898148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45933.388766898148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45933.388766898148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45933.388766898148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45933.388766898148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45933.388766898148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45933.388766898148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45933.388766898148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45933.388766898148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45933.388766898148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45933.388766898148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45933.388766898148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45933.388766898148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45933.388766898148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45933.388766898148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45933.388766898148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45933.388766898148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45933.388766898148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45933.388766898148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45933.388766898148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45933.388766898148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45933.388766898148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45933.388766898148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45933.388766898148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45933.388766898148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45933.388766898148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45933.388766898148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45933.388766898148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45933.388766898148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45933.388766898148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45933.388766898148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45933.388766898148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45933.388766898148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45933.388766898148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45933.388766898148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45933.388766898148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45933.388766898148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45933.388766898148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45933.388766898148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45933.388766898148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45933.388766898148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45933.388766898148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45933.388766898148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45933.388766898148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45933.388766898148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45933.388766898148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45933.388766898148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45933.388766898148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45933.388766898148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45933.388766898148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45933.388766898148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45933.388766898148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45933.388766898148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45933.388766898148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45933.388766898148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45933.388766898148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45933.388766898148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45933.388766898148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45933.388766898148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45933.388766898148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45933.388766898148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45933.388766898148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45933.388766898148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45933.388766898148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45933.388766898148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45933.388766898148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45933.388766898148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45933.388766898148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45933.388766898148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45933.388766898148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45933.388766898148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45933.388766898148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45933.388766898148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45933.388766898148</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2025-10-03T06:20:49Z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