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82" documentId="13_ncr:1_{F6CB121F-512D-4AA6-A0C1-0FB36C537598}" xr6:coauthVersionLast="47" xr6:coauthVersionMax="47" xr10:uidLastSave="{52905472-EC03-456F-B798-9D11874D2D7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<sst xmlns="http://schemas.openxmlformats.org/spreadsheetml/2006/main" count="178584" uniqueCount="39077">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</sst>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270.39410532407055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2.4649305552884471E-2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45933.342531249997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45933.342531249997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45933.342531249997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45933.342531249997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45933.342531249997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45933.342531249997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45933.342531249997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45933.342531249997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45933.342531249997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45933.342531249997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45933.342531249997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45933.342531249997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45933.342531249997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45933.342531249997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45933.342531249997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45933.342531249997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45933.342531249997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45933.342531249997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45933.342531249997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45933.342531249997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45933.342531249997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45933.342531249997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45933.342531249997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45933.342531249997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45933.342531249997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45933.342531249997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45933.342531249997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45933.342531249997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45933.342531249997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45933.342531249997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45933.342531249997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45933.342531249997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45933.342531249997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45933.342531249997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45933.342531249997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45933.342531249997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45933.342531249997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45933.342531249997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45933.342531249997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45933.342531249997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45933.342531249997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45933.342531249997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45933.342531249997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45933.342531249997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45933.342531249997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45933.342531249997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45933.342531249997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45933.342531249997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45933.342531249997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45933.342531249997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45933.342531249997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45933.342531249997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45933.342531249997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45933.342531249997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45933.342531249997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45933.342531249997</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241.69074884258589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126.61544791666529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108.34269328703522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0.29264699073974043</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1.5621527774783317E-2</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45933.342531249997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45933.342531249997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45933.342531249997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45933.342531249997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45933.342531249997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45933.342531249997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45933.342531249997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45933.342531249997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45933.342531249997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45933.342531249997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45933.342531249997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45933.342531249997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45933.342531249997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45933.342531249997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45933.342531249997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45933.342531249997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45933.342531249997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45933.342531249997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45933.342531249997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45933.342531249997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45933.342531249997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45933.342531249997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45933.342531249997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45933.342531249997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45933.342531249997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45933.342531249997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45933.342531249997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45933.342531249997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45933.342531249997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45933.342531249997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45933.342531249997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45933.342531249997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45933.342531249997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45933.342531249997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45933.342531249997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45933.342531249997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45933.342531249997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45933.342531249997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45933.342531249997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45933.342531249997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45933.342531249997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45933.342531249997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45933.342531249997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45933.342531249997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45933.342531249997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45933.342531249997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45933.342531249997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45933.342531249997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45933.342531249997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45933.342531249997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45933.342531249997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45933.342531249997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45933.342531249997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45933.342531249997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45933.342531249997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45933.342531249997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45933.342531249997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45933.342531249997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45933.342531249997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45933.342531249997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45933.342531249997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45933.342531249997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45933.342531249997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45933.342531249997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45933.342531249997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45933.342531249997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45933.342531249997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45933.342531249997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45933.342531249997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45933.342531249997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45933.342531249997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45933.342531249997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45933.342531249997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45933.342531249997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45933.342531249997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45933.342531249997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45933.342531249997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45933.342531249997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45933.342531249997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45933.342531249997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45933.342531249997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45933.342531249997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45933.342531249997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45933.342531249997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45933.342531249997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45933.342531249997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45933.342531249997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45933.342531249997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45933.342531249997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45933.342531249997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45933.342531249997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45933.342531249997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45933.342531249997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45933.342531249997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45933.342531249997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45933.342531249997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45933.342531249997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45933.342531249997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45933.342531249997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45933.342531249997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45933.342531249997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45933.342531249997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45933.342531249997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45933.342531249997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45933.342531249997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45933.342531249997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45933.342531249997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45933.342531249997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45933.342531249997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45933.342531249997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45933.342531249997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45933.342531249997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45933.342531249997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45933.342531249997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45933.342531249997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45933.342531249997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45933.342531249997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45933.342531249997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45933.342531249997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45933.342531249997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45933.342531249997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45933.342531249997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45933.342531249997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45933.342531249997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45933.342531249997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45933.342531249997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45933.342531249997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45933.342531249997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45933.342531249997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45933.342531249997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45933.342531249997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45933.342531249997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45933.342531249997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45933.342531249997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45933.342531249997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45933.342531249997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45933.342531249997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45933.342531249997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45933.342531249997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45933.342531249997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45933.342531249997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45933.342531249997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45933.342531249997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45933.342531249997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45933.342531249997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45933.342531249997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45933.342531249997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45933.342531249997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45933.342531249997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45933.342531249997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45933.342531249997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45933.342531249997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45933.342531249997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45933.342531249997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45933.342531249997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45933.342531249997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45933.342531249997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45933.342531249997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45933.342531249997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45933.342531249997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45933.342531249997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45933.342531249997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45933.342531249997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45933.342531249997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45933.342531249997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45933.342531249997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45933.342531249997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45933.342531249997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45933.342531249997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45933.342531249997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45933.342531249997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45933.342531249997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45933.342531249997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45933.342531249997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45933.342531249997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45933.342531249997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45933.342531249997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45933.342531249997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45933.342531249997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45933.342531249997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45933.342531249997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45933.342531249997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45933.342531249997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45933.342531249997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45933.342531249997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45933.342531249997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45933.342531249997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45933.342531249997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45933.342531249997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45933.342531249997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45933.342531249997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45933.342531249997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45933.342531249997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45933.342531249997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45933.342531249997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45933.342531249997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45933.342531249997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45933.342531249997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45933.342531249997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45933.342531249997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45933.342531249997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45933.342531249997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45933.342531249997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45933.342531249997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45933.342531249997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45933.342531249997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45933.342531249997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45933.342531249997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45933.342531249997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45933.342531249997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45933.342531249997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45933.342531249997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45933.342531249997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45933.342531249997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45933.342531249997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45933.342531249997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45933.342531249997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45933.342531249997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45933.342531249997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45933.342531249997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45933.342531249997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45933.342531249997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45933.342531249997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45933.342531249997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45933.342531249997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45933.342531249997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45933.342531249997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45933.342531249997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45933.342531249997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45933.342531249997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45933.342531249997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45933.342531249997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45933.342531249997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45933.342531249997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45933.342531249997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45933.342531249997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45933.342531249997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45933.342531249997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45933.342531249997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45933.342531249997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45933.342531249997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45933.342531249997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45933.342531249997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45933.342531249997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45933.342531249997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45933.342531249997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45933.342531249997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45933.342531249997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45933.342531249997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45933.342531249997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45933.342531249997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45933.342531249997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45933.342531249997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45933.342531249997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45933.342531249997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45933.342531249997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45933.342531249997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45933.342531249997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45933.342531249997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45933.342531249997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45933.342531249997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45933.342531249997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45933.342531249997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45933.342531249997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45933.342531249997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45933.342531249997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45933.342531249997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45933.342531249997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45933.342531249997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45933.342531249997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45933.342531249997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45933.342531249997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45933.342531249997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45933.342531249997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45933.342531249997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45933.342531249997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45933.342531249997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45933.342531249997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45933.342531249997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45933.342531249997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45933.342531249997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45933.342531249997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45933.342531249997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45933.342531249997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45933.342531249997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45933.342531249997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45933.342531249997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45933.342531249997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45933.342531249997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45933.342531249997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45933.342531249997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45933.342531249997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45933.342531249997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45933.342531249997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45933.342531249997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45933.342531249997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45933.342531249997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45933.342531249997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45933.342531249997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45933.342531249997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45933.342531249997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45933.342531249997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45933.342531249997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45933.342531249997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45933.342531249997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45933.342531249997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45933.342531249997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45933.342531249997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45933.342531249997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45933.342531249997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45933.342531249997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45933.342531249997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45933.342531249997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45933.342531249997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45933.342531249997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45933.342531249997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45933.342531249997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45933.342531249997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45933.342531249997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45933.342531249997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45933.342531249997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45933.342531249997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45933.342531249997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45933.342531249997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45933.342531249997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45933.342531249997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45933.342531249997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45933.342531249997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45933.342531249997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45933.342531249997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45933.342531249997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45933.342531249997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45933.342531249997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45933.342531249997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45933.342531249997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45933.342531249997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45933.342531249997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45933.342531249997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45933.342531249997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45933.342531249997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45933.342531249997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45933.342531249997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45933.342531249997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45933.342531249997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45933.342531249997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45933.342531249997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45933.342531249997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45933.342531249997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45933.342531249997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45933.342531249997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45933.342531249997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45933.342531249997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45933.342531249997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45933.342531249997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45933.342531249997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45933.342531249997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45933.342531249997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45933.342531249997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45933.342531249997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45933.342531249997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45933.342531249997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45933.342531249997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45933.342531249997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45933.342531249997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45933.342531249997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45933.342531249997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45933.342531249997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45933.342531249997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45933.342531249997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45933.342531249997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45933.342531249997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45933.342531249997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45933.342531249997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45933.342531249997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45933.342531249997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45933.342531249997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45933.342531249997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45933.342531249997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45933.342531249997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45933.342531249997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45933.342531249997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45933.342531249997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45933.342531249997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45933.342531249997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45933.342531249997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45933.342531249997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45933.342531249997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45933.342531249997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45933.342531249997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45933.342531249997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45933.342531249997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45933.342531249997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45933.342531249997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45933.342531249997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45933.342531249997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45933.342531249997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45933.342531249997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45933.342531249997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45933.342531249997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45933.342531249997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45933.342531249997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45933.342531249997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45933.342531249997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45933.342531249997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45933.342531249997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45933.342531249997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45933.342531249997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45933.342531249997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45933.342531249997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45933.342531249997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45933.342531249997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45933.342531249997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45933.342531249997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45933.342531249997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45933.342531249997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45933.342531249997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45933.342531249997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45933.342531249997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45933.342531249997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45933.342531249997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45933.342531249997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45933.342531249997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45933.342531249997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45933.342531249997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45933.342531249997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45933.342531249997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45933.342531249997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45933.342531249997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45933.342531249997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45933.342531249997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45933.342531249997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45933.342531249997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45933.342531249997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45933.342531249997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45933.342531249997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45933.342531249997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45933.342531249997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45933.342531249997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45933.342531249997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45933.342531249997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45933.342531249997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45933.342531249997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45933.342531249997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45933.342531249997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45933.342531249997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45933.342531249997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45933.342531249997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45933.342531249997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45933.342531249997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45933.342531249997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45933.342531249997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45933.342531249997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45933.342531249997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45933.342531249997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45933.342531249997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45933.342531249997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45933.342531249997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45933.342531249997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45933.342531249997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45933.342531249997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45933.342531249997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45933.342531249997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45933.342531249997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45933.342531249997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45933.342531249997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45933.342531249997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45933.342531249997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45933.342531249997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45933.342531249997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45933.342531249997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45933.342531249997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45933.342531249997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45933.342531249997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45933.342531249997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45933.342531249997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45933.342531249997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45933.342531249997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45933.342531249997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45933.342531249997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45933.342531249997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45933.342531249997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45933.342531249997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45933.342531249997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45933.342531249997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45933.342531249997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45933.342531249997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45933.342531249997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45933.342531249997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45933.342531249997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45933.342531249997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45933.342531249997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45933.342531249997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45933.342531249997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45933.342531249997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45933.342531249997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45933.342531249997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45933.342531249997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45933.342531249997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45933.342531249997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45933.342531249997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45933.342531249997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45933.342531249997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45933.342531249997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45933.342531249997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45933.342531249997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45933.342531249997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45933.342531249997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45933.342531249997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45933.342531249997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45933.342531249997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45933.342531249997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45933.342531249997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45933.342531249997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45933.342531249997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45933.342531249997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45933.342531249997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45933.342531249997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45933.342531249997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45933.342531249997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45933.342531249997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45933.342531249997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45933.342531249997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45933.342531249997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45933.342531249997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45933.342531249997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45933.342531249997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45933.342531249997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45933.342531249997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45933.342531249997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45933.342531249997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45933.342531249997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45933.342531249997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45933.342531249997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45933.342531249997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45933.342531249997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45933.342531249997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45933.342531249997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45933.342531249997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45933.342531249997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45933.342531249997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45933.342531249997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45933.342531249997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45933.342531249997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45933.342531249997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45933.342531249997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45933.342531249997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45933.342531249997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45933.342531249997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45933.342531249997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45933.342531249997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45933.342531249997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45933.342531249997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45933.342531249997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45933.342531249997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45933.342531249997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45933.342531249997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45933.342531249997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45933.342531249997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45933.342531249997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45933.342531249997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45933.342531249997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45933.342531249997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45933.342531249997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45933.342531249997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45933.342531249997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45933.342531249997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45933.342531249997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45933.342531249997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45933.342531249997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45933.342531249997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45933.342531249997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45933.342531249997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45933.342531249997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45933.342531249997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45933.342531249997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45933.342531249997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45933.342531249997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45933.342531249997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45933.342531249997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45933.342531249997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45933.342531249997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45933.342531249997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45933.342531249997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45933.342531249997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45933.342531249997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45933.342531249997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45933.342531249997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45933.342531249997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45933.342531249997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45933.342531249997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45933.342531249997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45933.342531249997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45933.342531249997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45933.342531249997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45933.342531249997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45933.342531249997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45933.342531249997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45933.342531249997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45933.342531249997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45933.342531249997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45933.342531249997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45933.342531249997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45933.342531249997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45933.342531249997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45933.342531249997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45933.342531249997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45933.342531249997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45933.342531249997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45933.342531249997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45933.342531249997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45933.342531249997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45933.342531249997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45933.342531249997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45933.342531249997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45933.342531249997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45933.342531249997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45933.342531249997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45933.342531249997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45933.342531249997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45933.342531249997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45933.342531249997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45933.342531249997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45933.342531249997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45933.342531249997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45933.342531249997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45933.342531249997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45933.342531249997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45933.342531249997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45933.342531249997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45933.342531249997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45933.342531249997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45933.342531249997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45933.342531249997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45933.342531249997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45933.342531249997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45933.342531249997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45933.342531249997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45933.342531249997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45933.342531249997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45933.342531249997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45933.342531249997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45933.342531249997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45933.342531249997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45933.342531249997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45933.342531249997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45933.342531249997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45933.342531249997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45933.342531249997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45933.342531249997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45933.342531249997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45933.342531249997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45933.342531249997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45933.342531249997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45933.342531249997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45933.342531249997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45933.342531249997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45933.342531249997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45933.342531249997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45933.342531249997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45933.342531249997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45933.342531249997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45933.342531249997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45933.342531249997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45933.342531249997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45933.342531249997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45933.342531249997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45933.342531249997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45933.342531249997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45933.342531249997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45933.342531249997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45933.342531249997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45933.342531249997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45933.342531249997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45933.342531249997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45933.342531249997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45933.342531249997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45933.342531249997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45933.342531249997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45933.342531249997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45933.342531249997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45933.342531249997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45933.342531249997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45933.342531249997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45933.342531249997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45933.342531249997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45933.342531249997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45933.342531249997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45933.342531249997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45933.342531249997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45933.342531249997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45933.342531249997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45933.342531249997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45933.342531249997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45933.342531249997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45933.342531249997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45933.342531249997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45933.342531249997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45933.342531249997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45933.342531249997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45933.342531249997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45933.342531249997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45933.342531249997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45933.342531249997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45933.342531249997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45933.342531249997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45933.342531249997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45933.342531249997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45933.342531249997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45933.342531249997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45933.342531249997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45933.342531249997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45933.342531249997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45933.342531249997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45933.342531249997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45933.342531249997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45933.342531249997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45933.342531249997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45933.342531249997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45933.342531249997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45933.342531249997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45933.342531249997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45933.342531249997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45933.342531249997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45933.342531249997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45933.342531249997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45933.342531249997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45933.342531249997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45933.342531249997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45933.342531249997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45933.342531249997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45933.342531249997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45933.342531249997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45933.342531249997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45933.342531249997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45933.342531249997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45933.342531249997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45933.342531249997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45933.342531249997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45933.342531249997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45933.342531249997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45933.342531249997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45933.342531249997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45933.342531249997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45933.342531249997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45933.342531249997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45933.342531249997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45933.342531249997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45933.342531249997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45933.342531249997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45933.342531249997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45933.342531249997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45933.342531249997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45933.342531249997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45933.342531249997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45933.342531249997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45933.342531249997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45933.342531249997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45933.342531249997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45933.342531249997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45933.342531249997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45933.342531249997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45933.342531249997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45933.342531249997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45933.342531249997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45933.342531249997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45933.342531249997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45933.342531249997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45933.342531249997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45933.342531249997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45933.342531249997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45933.342531249997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45933.342531249997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45933.342531249997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45933.342531249997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45933.342531249997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45933.342531249997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45933.342531249997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45933.342531249997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45933.342531249997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45933.342531249997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45933.342531249997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45933.342531249997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45933.342531249997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45933.342531249997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45933.342531249997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45933.342531249997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45933.342531249997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45933.342531249997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45933.342531249997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45933.342531249997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45933.342531249997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45933.342531249997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45933.342531249997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45933.342531249997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45933.342531249997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45933.342531249997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45933.342531249997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45933.342531249997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45933.342531249997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45933.342531249997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45933.342531249997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45933.342531249997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45933.342531249997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45933.342531249997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45933.342531249997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45933.342531249997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45933.342531249997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45933.342531249997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45933.342531249997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45933.342531249997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45933.342531249997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45933.342531249997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45933.342531249997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45933.342531249997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45933.342531249997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45933.342531249997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45933.342531249997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45933.342531249997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45933.342531249997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45933.342531249997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45933.342531249997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45933.342531249997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45933.342531249997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45933.342531249997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45933.342531249997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45933.342531249997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45933.342531249997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45933.342531249997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45933.342531249997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45933.342531249997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45933.342531249997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45933.342531249997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45933.342531249997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45933.342531249997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45933.342531249997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45933.342531249997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45933.342531249997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45933.342531249997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45933.342531249997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45933.342531249997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45933.342531249997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45933.342531249997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45933.342531249997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45933.342531249997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45933.342531249997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45933.342531249997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45933.342531249997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45933.342531249997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45933.342531249997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45933.342531249997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45933.342531249997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45933.342531249997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45933.342531249997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45933.342531249997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45933.342531249997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45933.342531249997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45933.342531249997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45933.342531249997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45933.342531249997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45933.342531249997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45933.342531249997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45933.342531249997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45933.342531249997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45933.342531249997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45933.342531249997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45933.342531249997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45933.342531249997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45933.342531249997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45933.342531249997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45933.342531249997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45933.342531249997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45933.342531249997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45933.342531249997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45933.342531249997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45933.342531249997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45933.342531249997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45933.342531249997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45933.342531249997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45933.342531249997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45933.342531249997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45933.342531249997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45933.342531249997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45933.342531249997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45933.342531249997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45933.342531249997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45933.342531249997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45933.342531249997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45933.342531249997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45933.342531249997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45933.342531249997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45933.342531249997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45933.342531249997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45933.342531249997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45933.342531249997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45933.342531249997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45933.342531249997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45933.342531249997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45933.342531249997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45933.342531249997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45933.342531249997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45933.342531249997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45933.342531249997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45933.342531249997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45933.342531249997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45933.342531249997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45933.342531249997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45933.342531249997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45933.342531249997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45933.342531249997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45933.342531249997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45933.342531249997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45933.342531249997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45933.342531249997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45933.342531249997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45933.342531249997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45933.342531249997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45933.342531249997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45933.342531249997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45933.342531249997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45933.342531249997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45933.342531249997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45933.342531249997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45933.342531249997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45933.342531249997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45933.342531249997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45933.342531249997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45933.342531249997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45933.342531249997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45933.342531249997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45933.342531249997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45933.342531249997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45933.342531249997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45933.342531249997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45933.342531249997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45933.342531249997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45933.342531249997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45933.342531249997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45933.342531249997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45933.342531249997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45933.342531249997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45933.342531249997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45933.342531249997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45933.342531249997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45933.342531249997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45933.342531249997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45933.342531249997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45933.342531249997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45933.342531249997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45933.342531249997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45933.342531249997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45933.342531249997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45933.342531249997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45933.342531249997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45933.342531249997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45933.342531249997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45933.342531249997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45933.342531249997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45933.342531249997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45933.342531249997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45933.342531249997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45933.342531249997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45933.342531249997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45933.342531249997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45933.342531249997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45933.342531249997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45933.342531249997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45933.342531249997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45933.342531249997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45933.342531249997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45933.342531249997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45933.342531249997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45933.342531249997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45933.342531249997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45933.342531249997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45933.342531249997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45933.342531249997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45933.342531249997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45933.342531249997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45933.342531249997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45933.342531249997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45933.342531249997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45933.342531249997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45933.342531249997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45933.342531249997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45933.342531249997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45933.342531249997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45933.342531249997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45933.342531249997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45933.342531249997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45933.342531249997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45933.342531249997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45933.342531249997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45933.342531249997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45933.342531249997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45933.342531249997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45933.342531249997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45933.342531249997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45933.342531249997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45933.342531249997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45933.342531249997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45933.342531249997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45933.342531249997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45933.342531249997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45933.342531249997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45933.342531249997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45933.342531249997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45933.342531249997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45933.342531249997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45933.342531249997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45933.342531249997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45933.342531249997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45933.342531249997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45933.342531249997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45933.342531249997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45933.342531249997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45933.342531249997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45933.342531249997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45933.342531249997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45933.342531249997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45933.342531249997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45933.342531249997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45933.342531249997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45933.342531249997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45933.342531249997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45933.342531249997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45933.342531249997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45933.342531249997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45933.342531249997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45933.342531249997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45933.342531249997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45933.342531249997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45933.342531249997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45933.342531249997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45933.342531249997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45933.342531249997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45933.342531249997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45933.342531249997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45933.342531249997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45933.342531249997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45933.342531249997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45933.342531249997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45933.342531249997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45933.342531249997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45933.342531249997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45933.342531249997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45933.342531249997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45933.342531249997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45933.342531249997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45933.342531249997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45933.342531249997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45933.342531249997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45933.342531249997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45933.342531249997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45933.342531249997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45933.342531249997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45933.342531249997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45933.342531249997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45933.342531249997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45933.342531249997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45933.342531249997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45933.342531249997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45933.342531249997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45933.342531249997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45933.342531249997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45933.342531249997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45933.342531249997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45933.342531249997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45933.342531249997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45933.342531249997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45933.342531249997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45933.342531249997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45933.342531249997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45933.342531249997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45933.342531249997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45933.342531249997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45933.342531249997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45933.342531249997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45933.342531249997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45933.342531249997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45933.342531249997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45933.342531249997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45933.342531249997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45933.342531249997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45933.342531249997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45933.342531249997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45933.342531249997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45933.342531249997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45933.342531249997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45933.342531249997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45933.342531249997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45933.342531249997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45933.342531249997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45933.342531249997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45933.342531249997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45933.342531249997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45933.342531249997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45933.342531249997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45933.342531249997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45933.342531249997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45933.342531249997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45933.342531249997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45933.342531249997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45933.342531249997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45933.342531249997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45933.342531249997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45933.342531249997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45933.342531249997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45933.342531249997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45933.342531249997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45933.342531249997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45933.342531249997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45933.342531249997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45933.342531249997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45933.342531249997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45933.342531249997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45933.342531249997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45933.342531249997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45933.342531249997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45933.342531249997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45933.342531249997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45933.342531249997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45933.342531249997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45933.342531249997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45933.342531249997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45933.342531249997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45933.342531249997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45933.342531249997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45933.342531249997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45933.342531249997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45933.342531249997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45933.342531249997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45933.342531249997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45933.342531249997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45933.342531249997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45933.342531249997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45933.342531249997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45933.342531249997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45933.342531249997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45933.342531249997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45933.342531249997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45933.342531249997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45933.342531249997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45933.342531249997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45933.342531249997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45933.342531249997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45933.342531249997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45933.342531249997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45933.342531249997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45933.342531249997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45933.342531249997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45933.342531249997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45933.342531249997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45933.342531249997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45933.342531249997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45933.342531249997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45933.342531249997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45933.342531249997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45933.342531249997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45933.342531249997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45933.342531249997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45933.342531249997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45933.342531249997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45933.342531249997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45933.342531249997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45933.342531249997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45933.342531249997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45933.342531249997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45933.342531249997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45933.342531249997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45933.342531249997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45933.342531249997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45933.342531249997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45933.342531249997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45933.342531249997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45933.342531249997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45933.342531249997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45933.342531249997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45933.342531249997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45933.342531249997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45933.342531249997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45933.342531249997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45933.342531249997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45933.342531249997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45933.342531249997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45933.342531249997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45933.342531249997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45933.342531249997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45933.342531249997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45933.342531249997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45933.342531249997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45933.342531249997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45933.342531249997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45933.342531249997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45933.342531249997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45933.342531249997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45933.342531249997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45933.342531249997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45933.342531249997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45933.342531249997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45933.342531249997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45933.342531249997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45933.342531249997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45933.342531249997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45933.342531249997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45933.342531249997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45933.342531249997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45933.342531249997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45933.342531249997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45933.342531249997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45933.342531249997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45933.342531249997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45933.342531249997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45933.342531249997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45933.342531249997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45933.342531249997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45933.342531249997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45933.342531249997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45933.342531249997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45933.342531249997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45933.342531249997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45933.342531249997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45933.342531249997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45933.342531249997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45933.342531249997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45933.342531249997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45933.342531249997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45933.342531249997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45933.342531249997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45933.342531249997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45933.342531249997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45933.342531249997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45933.342531249997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45933.342531249997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45933.342531249997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45933.342531249997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45933.342531249997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45933.342531249997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45933.342531249997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45933.342531249997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45933.342531249997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45933.342531249997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45933.342531249997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45933.342531249997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45933.342531249997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45933.342531249997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45933.342531249997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45933.342531249997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45933.342531249997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45933.342531249997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45933.342531249997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45933.342531249997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45933.342531249997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45933.342531249997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45933.342531249997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45933.342531249997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45933.342531249997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45933.342531249997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45933.342531249997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45933.342531249997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45933.342531249997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45933.342531249997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45933.342531249997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45933.342531249997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45933.342531249997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45933.342531249997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45933.342531249997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45933.342531249997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45933.342531249997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45933.342531249997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45933.342531249997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45933.342531249997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45933.342531249997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45933.342531249997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45933.342531249997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45933.342531249997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45933.342531249997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45933.342531249997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45933.342531249997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45933.342531249997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45933.342531249997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45933.342531249997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45933.342531249997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45933.342531249997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45933.342531249997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45933.342531249997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45933.342531249997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45933.342531249997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45933.342531249997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45933.342531249997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45933.342531249997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45933.342531249997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45933.342531249997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45933.342531249997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45933.342531249997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45933.342531249997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45933.342531249997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45933.342531249997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45933.342531249997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45933.342531249997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45933.342531249997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45933.342531249997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45933.342531249997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45933.342531249997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45933.342531249997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45933.342531249997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45933.342531249997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45933.342531249997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45933.342531249997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45933.342531249997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45933.342531249997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45933.342531249997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45933.342531249997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45933.342531249997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45933.342531249997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45933.342531249997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45933.342531249997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45933.342531249997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45933.342531249997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45933.342531249997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45933.342531249997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45933.342531249997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45933.342531249997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45933.342531249997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45933.342531249997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45933.342531249997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45933.342531249997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45933.342531249997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45933.342531249997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45933.342531249997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45933.342531249997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45933.342531249997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45933.342531249997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45933.342531249997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45933.342531249997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45933.342531249997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45933.342531249997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45933.342531249997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45933.342531249997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45933.342531249997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45933.342531249997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45933.342531249997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45933.342531249997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45933.342531249997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45933.342531249997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45933.342531249997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45933.342531249997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45933.342531249997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45933.342531249997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45933.342531249997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45933.342531249997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45933.342531249997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45933.342531249997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45933.342531249997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45933.342531249997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45933.342531249997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45933.342531249997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45933.342531249997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45933.342531249997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45933.342531249997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45933.342531249997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45933.342531249997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45933.342531249997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45933.342531249997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45933.342531249997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45933.342531249997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45933.342531249997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45933.342531249997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45933.342531249997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45933.342531249997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45933.342531249997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45933.342531249997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45933.342531249997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45933.342531249997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45933.342531249997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45933.342531249997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45933.342531249997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45933.342531249997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45933.342531249997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45933.342531249997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45933.342531249997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45933.342531249997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45933.342531249997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45933.342531249997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45933.342531249997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45933.342531249997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45933.342531249997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45933.342531249997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45933.342531249997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45933.342531249997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45933.342531249997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45933.342531249997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45933.342531249997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45933.342531249997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45933.342531249997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45933.342531249997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45933.342531249997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45933.342531249997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45933.342531249997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45933.342531249997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45933.342531249997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45933.342531249997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45933.342531249997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45933.342531249997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45933.342531249997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45933.342531249997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45933.342531249997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45933.342531249997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45933.342531249997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45933.342531249997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45933.342531249997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45933.342531249997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45933.342531249997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45933.342531249997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45933.342531249997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45933.342531249997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45933.342531249997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45933.342531249997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45933.342531249997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45933.342531249997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45933.342531249997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45933.342531249997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45933.342531249997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45933.342531249997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45933.342531249997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45933.342531249997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45933.342531249997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45933.342531249997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45933.342531249997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45933.342531249997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45933.342531249997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45933.342531249997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45933.342531249997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45933.342531249997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45933.342531249997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45933.342531249997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45933.342531249997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45933.342531249997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45933.342531249997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45933.342531249997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45933.342531249997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45933.342531249997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45933.342531249997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45933.342531249997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45933.342531249997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45933.342531249997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45933.342531249997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45933.342531249997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45933.342531249997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45933.342531249997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45933.342531249997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45933.342531249997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45933.342531249997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45933.342531249997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45933.342531249997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45933.342531249997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45933.342531249997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45933.342531249997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45933.342531249997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45933.342531249997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45933.342531249997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45933.342531249997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45933.342531249997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45933.342531249997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45933.342531249997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45933.342531249997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45933.342531249997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45933.342531249997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45933.342531249997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45933.342531249997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45933.342531249997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45933.342531249997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45933.342531249997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45933.342531249997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45933.342531249997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45933.342531249997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45933.342531249997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45933.342531249997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45933.342531249997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45933.342531249997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45933.342531249997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45933.342531249997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45933.342531249997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45933.342531249997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45933.342531249997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45933.342531249997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45933.342531249997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45933.342531249997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45933.342531249997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45933.342531249997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45933.342531249997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45933.342531249997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45933.342531249997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45933.342531249997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45933.342531249997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45933.342531249997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45933.342531249997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45933.342531249997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45933.342531249997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45933.342531249997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45933.342531249997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45933.342531249997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45933.342531249997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45933.342531249997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45933.342531249997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45933.342531249997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45933.342531249997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45933.342531249997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45933.342531249997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45933.342531249997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45933.342531249997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45933.342531249997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45933.342531249997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45933.342531249997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45933.342531249997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45933.342531249997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45933.342531249997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45933.342531249997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45933.342531249997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45933.342531249997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45933.342531249997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45933.342531249997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45933.342531249997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45933.342531249997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45933.342531249997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45933.342531249997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45933.342531249997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45933.342531249997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45933.342531249997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45933.342531249997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45933.342531249997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45933.342531249997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45933.342531249997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45933.342531249997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45933.342531249997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45933.342531249997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45933.342531249997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45933.342531249997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45933.342531249997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45933.342531249997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45933.342531249997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45933.342531249997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45933.342531249997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45933.342531249997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45933.342531249997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45933.342531249997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45933.342531249997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45933.342531249997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45933.342531249997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45933.342531249997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45933.342531249997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45933.342531249997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45933.342531249997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45933.342531249997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45933.342531249997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45933.342531249997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45933.342531249997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45933.342531249997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45933.342531249997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45933.342531249997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45933.342531249997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45933.342531249997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45933.342531249997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45933.342531249997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45933.342531249997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45933.342531249997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45933.342531249997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229.86181365740049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2.4522534722200362</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0.29351504629448755</v>
      </c>
      <c r="H4" s="113">
        <v>45932.794976851852</v>
      </c>
      <c r="I4" s="110" t="str">
        <f>IFERROR(VLOOKUP(D4,DB!A:F,6,0),"")</f>
        <v>SCECO</v>
      </c>
      <c r="J4" s="110" t="str">
        <f>IFERROR(VLOOKUP(D4,DB!A:G,7,0),"")</f>
        <v>Vandalized+Vandalized</v>
      </c>
      <c r="K4" s="115" t="s">
        <v>39065</v>
      </c>
      <c r="L4" s="107" t="str">
        <f>IFERROR(VLOOKUP(D4,DB!A:I,9,0),"")</f>
        <v>Latis</v>
      </c>
    </row>
    <row r="5" spans="1:16" ht="15" customHeight="1">
      <c r="A5" s="110"/>
      <c r="B5" s="110" t="str">
        <f>IFERROR(VLOOKUP(D5,DB!A:K,11,0),"")</f>
        <v/>
      </c>
      <c r="C5" s="111"/>
      <c r="D5" s="107"/>
      <c r="E5" s="112"/>
      <c r="F5" s="113"/>
      <c r="G5" s="114">
        <f ca="1">IFERROR(NOW()-F5,"")</f>
        <v>45933.342531249997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45933.342531249997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45933.342531249997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45933.342531249997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45933.342531249997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45933.342531249997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45933.342531249997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45933.342531249997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45933.342531249997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45933.342531249997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45933.342531249997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45933.342531249997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45933.342531249997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45933.342531249997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45933.342531249997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45933.342531249997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45933.342531249997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45933.342531249997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45933.342531249997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45933.342531249997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45933.342531249997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45933.342531249997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45933.342531249997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45933.342531249997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45933.342531249997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45933.342531249997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45933.342531249997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45933.342531249997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45933.342531249997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45933.342531249997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45933.342531249997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45933.342531249997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45933.342531249997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45933.342531249997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45933.342531249997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45933.342531249997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45933.342531249997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45933.342531249997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45933.342531249997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45933.342531249997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45933.342531249997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45933.342531249997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45933.342531249997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45933.342531249997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45933.342531249997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45933.342531249997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45933.342531249997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45933.342531249997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45933.342531249997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45933.342531249997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45933.342531249997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45933.342531249997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45933.342531249997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45933.342531249997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45933.342531249997</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41.510471064808371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7.1536539351800457</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45933.342531249997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45933.342531249997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45933.342531249997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45933.342531249997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45933.342531249997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45933.342531249997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45933.342531249997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45933.342531249997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45933.342531249997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45933.342531249997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45933.342531249997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45933.342531249997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45933.342531249997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45933.342531249997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45933.342531249997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45933.342531249997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45933.342531249997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45933.342531249997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45933.342531249997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45933.342531249997</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45933.342531249997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45933.342531249997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45933.342531249997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45933.342531249997</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45933.342531249997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45933.342531249997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45933.342531249997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45933.342531249997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45933.342531249997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45933.342531249997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45933.342531249997</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45933.342531249997</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45933.342531249997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45933.342531249997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45933.342531249997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45933.342531249997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45933.342531249997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45933.342531249997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45933.342531249997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45933.342531249997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45933.342531249997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45933.342531249997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45933.342531249997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45933.342531249997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45933.342531249997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45933.342531249997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45933.342531249997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45933.342531249997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45933.342531249997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45933.342531249997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45933.342531249997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45933.342531249997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45933.342531249997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45933.342531249997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45933.342531249997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45933.342531249997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45933.342531249997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45933.342531249997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45933.342531249997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45933.342531249997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45933.342531249997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45933.342531249997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45933.342531249997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45933.342531249997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45933.342531249997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45933.342531249997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45933.342531249997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45933.342531249997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45933.342531249997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45933.342531249997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45933.342531249997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45933.342531249997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45933.342531249997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45933.342531249997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45933.342531249997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45933.342531249997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45933.342531249997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45933.342531249997</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45933.342531249997</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45933.342531249997</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45933.342531249997</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45933.342531249997</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45933.342531249997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45933.342531249997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45933.342531249997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45933.342531249997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45933.342531249997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45933.342531249997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45933.342531249997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45933.342531249997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45933.342531249997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45933.342531249997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45933.342531249997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45933.342531249997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45933.342531249997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45933.342531249997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45933.342531249997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45933.342531249997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45933.342531249997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45933.342531249997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45933.342531249997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45933.342531249997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45933.342531249997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45933.342531249997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45933.342531249997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45933.342531249997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45933.342531249997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45933.342531249997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45933.342531249997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45933.342531249997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45933.342531249997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45933.342531249997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45933.342531249997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45933.342531249997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45933.342531249997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45933.342531249997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45933.342531249997</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45933.342531249997</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45933.342531249997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45933.342531249997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45933.342531249997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45933.342531249997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45933.342531249997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45933.342531249997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45933.342531249997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45933.342531249997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45933.342531249997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45933.342531249997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45933.342531249997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45933.342531249997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45933.342531249997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45933.342531249997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45933.342531249997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45933.342531249997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45933.342531249997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45933.342531249997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45933.342531249997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45933.342531249997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45933.342531249997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45933.342531249997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45933.342531249997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45933.342531249997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45933.342531249997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45933.342531249997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45933.342531249997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45933.342531249997</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45933.342531249997</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45933.342531249997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45933.342531249997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45933.342531249997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45933.342531249997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45933.342531249997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45933.342531249997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45933.342531249997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45933.342531249997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45933.342531249997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45933.342531249997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45933.342531249997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45933.342531249997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45933.342531249997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45933.342531249997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45933.342531249997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45933.342531249997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45933.342531249997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45933.342531249997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45933.342531249997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45933.342531249997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45933.342531249997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45933.342531249997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45933.342531249997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45933.342531249997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45933.342531249997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45933.342531249997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45933.342531249997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45933.342531249997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45933.342531249997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45933.342531249997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45933.342531249997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45933.342531249997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45933.342531249997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45933.342531249997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45933.342531249997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45933.342531249997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45933.342531249997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45933.342531249997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45933.342531249997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45933.342531249997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45933.342531249997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45933.342531249997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45933.342531249997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45933.342531249997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45933.342531249997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45933.342531249997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45933.342531249997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45933.342531249997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45933.342531249997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45933.342531249997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45933.342531249997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45933.342531249997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45933.342531249997</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45933.342531249997</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4.1988159722168348</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6.5696840277742012</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0.5238854166600504</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0.22000810184545116</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45933.342531249997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45933.342531249997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45933.342531249997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45933.342531249997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45933.342531249997</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45933.342531249997</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45933.342531249997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45933.342531249997</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45933.342531249997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45933.342531249997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45933.342531249997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45933.342531249997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45933.342531249997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45933.342531249997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45933.342531249997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45933.342531249997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45933.342531249997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45933.342531249997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45933.342531249997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45933.342531249997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45933.342531249997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45933.342531249997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45933.342531249997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45933.342531249997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45933.342531249997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45933.342531249997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45933.342531249997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45933.342531249997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45933.342531249997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45933.342531249997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45933.342531249997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45933.342531249997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45933.342531249997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45933.342531249997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45933.342531249997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45933.342531249997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45933.342531249997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45933.342531249997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45933.342531249997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45933.342531249997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45933.342531249997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45933.342531249997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45933.342531249997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45933.342531249997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45933.342531249997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45933.342531249997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45933.342531249997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45933.342531249997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45933.342531249997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45933.342531249997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45933.342531249997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45933.342531249997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45933.342531249997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45933.342531249997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45933.342531249997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45933.342531249997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45933.342531249997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45933.342531249997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45933.342531249997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45933.342531249997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45933.342531249997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45933.342531249997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45933.342531249997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45933.342531249997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45933.342531249997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45933.342531249997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45933.342531249997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45933.342531249997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45933.342531249997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45933.342531249997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45933.342531249997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45933.342531249997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45933.342531249997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45933.342531249997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45933.342531249997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45933.342531249997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45933.342531249997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45933.342531249997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45933.342531249997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45933.342531249997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45933.342531249997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45933.342531249997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45933.342531249997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45933.342531249997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45933.342531249997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45933.342531249997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45933.342531249997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45933.342531249997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45933.342531249997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45933.342531249997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45933.342531249997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45933.342531249997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45933.342531249997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45933.342531249997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45933.342531249997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45933.342531249997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45933.342531249997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45933.342531249997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45933.342531249997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45933.342531249997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45933.342531249997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45933.342531249997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45933.342531249997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45933.342531249997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45933.342531249997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45933.342531249997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45933.342531249997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45933.342531249997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45933.342531249997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45933.342531249997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45933.342531249997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45933.342531249997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45933.342531249997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45933.342531249997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45933.342531249997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45933.342531249997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45933.342531249997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45933.342531249997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45933.342531249997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45933.342531249997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45933.342531249997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45933.342531249997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45933.342531249997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45933.342531249997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45933.342531249997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45933.342531249997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45933.342531249997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45933.342531249997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45933.342531249997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45933.342531249997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45933.342531249997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45933.342531249997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45933.342531249997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45933.342531249997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45933.342531249997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45933.342531249997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45933.342531249997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45933.342531249997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45933.342531249997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45933.342531249997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45933.342531249997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45933.342531249997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45933.342531249997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45933.342531249997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45933.342531249997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45933.342531249997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45933.342531249997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45933.342531249997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45933.342531249997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45933.342531249997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45933.342531249997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45933.342531249997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45933.342531249997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45933.342531249997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45933.342531249997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45933.342531249997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45933.342531249997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45933.342531249997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45933.342531249997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45933.342531249997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45933.342531249997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45933.342531249997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45933.342531249997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45933.342531249997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45933.342531249997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45933.342531249997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45933.342531249997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45933.342531249997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45933.342531249997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45933.342531249997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45933.342531249997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45933.342531249997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45933.342531249997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45933.342531249997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45933.342531249997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45933.342531249997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45933.342531249997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45933.342531249997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45933.342531249997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45933.342531249997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45933.342531249997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45933.342531249997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45933.342531249997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45933.342531249997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45933.342531249997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45933.342531249997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45933.342531249997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45933.342531249997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45933.342531249997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45933.342531249997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45933.342531249997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45933.342531249997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45933.342531249997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45933.342531249997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45933.342531249997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45933.342531249997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45933.342531249997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45933.342531249997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45933.342531249997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45933.342531249997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45933.342531249997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45933.342531249997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45933.342531249997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45933.342531249997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45933.342531249997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45933.342531249997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45933.342531249997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45933.342531249997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45933.342531249997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45933.342531249997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45933.342531249997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45933.342531249997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45933.342531249997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45933.342531249997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45933.342531249997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45933.342531249997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45933.342531249997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45933.342531249997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45933.342531249997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45933.342531249997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45933.342531249997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45933.342531249997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45933.342531249997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45933.342531249997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45933.342531249997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45933.342531249997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45933.342531249997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45933.342531249997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45933.342531249997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45933.342531249997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45933.342531249997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45933.342531249997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45933.342531249997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45933.342531249997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45933.342531249997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45933.342531249997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45933.342531249997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45933.342531249997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45933.342531249997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45933.342531249997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45933.342531249997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45933.342531249997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45933.342531249997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45933.342531249997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45933.342531249997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45933.342531249997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45933.342531249997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45933.342531249997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45933.342531249997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45933.342531249997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45933.342531249997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45933.342531249997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45933.342531249997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45933.342531249997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45933.342531249997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45933.342531249997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45933.342531249997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45933.342531249997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45933.342531249997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45933.342531249997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45933.342531249997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45933.342531249997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45933.342531249997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45933.342531249997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45933.342531249997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45933.342531249997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45933.342531249997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45933.342531249997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45933.342531249997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45933.342531249997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45933.342531249997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45933.342531249997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45933.342531249997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45933.342531249997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45933.342531249997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45933.342531249997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45933.342531249997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45933.342531249997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45933.342531249997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45933.342531249997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45933.342531249997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45933.342531249997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45933.342531249997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45933.342531249997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45933.342531249997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45933.342531249997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45933.342531249997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45933.342531249997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45933.342531249997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45933.342531249997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45933.342531249997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45933.342531249997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45933.342531249997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45933.342531249997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45933.342531249997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45933.342531249997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45933.342531249997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45933.342531249997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45933.342531249997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45933.342531249997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45933.342531249997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45933.342531249997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45933.342531249997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45933.342531249997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45933.342531249997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45933.342531249997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45933.342531249997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45933.342531249997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45933.342531249997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45933.342531249997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45933.342531249997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45933.342531249997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45933.342531249997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45933.342531249997</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2025-10-03T05:14:53Z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