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89" documentId="13_ncr:1_{F6CB121F-512D-4AA6-A0C1-0FB36C537598}" xr6:coauthVersionLast="47" xr6:coauthVersionMax="47" xr10:uidLastSave="{B27BCAC2-5257-4FC1-B8DC-F0E2DE1C7AF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<sst xmlns="http://schemas.openxmlformats.org/spreadsheetml/2006/main" count="178585" uniqueCount="39078">
  <si>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</si>
  <si>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</si>
  <si>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</si>
  <si>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</si>
  <si>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</si>
  <si>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</si>
  <si>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</si>
  <si>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</si>
  <si>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</si>
  <si>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</si>
  <si>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</si>
  <si>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</si>
  <si>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</si>
  <si>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</si>
  <si>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</si>
  <si>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</si>
  <si>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</si>
  <si>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</si>
  <si>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</si>
  <si>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</si>
  <si>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</si>
  <si>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</si>
  <si>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</si>
  <si>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</si>
  <si>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</si>
  <si>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</si>
  <si>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</si>
  <si>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</si>
  <si>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</si>
  <si>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</si>
  <si>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</si>
  <si>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</si>
  <si>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</si>
  <si>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</si>
  <si>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</si>
  <si>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</si>
  <si>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</si>
  <si>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</si>
  <si>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</si>
  <si>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</si>
  <si>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</si>
  <si>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</si>
  <si>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</si>
  <si>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</si>
  <si>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</si>
  <si>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</si>
  <si>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</si>
  <si>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</si>
  <si>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</si>
  <si>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</si>
  <si>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</si>
  <si>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</si>
  <si>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</si>
  <si>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</si>
  <si>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</si>
  <si>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</si>
  <si>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</si>
  <si>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</si>
  <si>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</si>
  <si>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</si>
  <si>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</si>
  <si>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</si>
  <si>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</si>
  <si>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</si>
  <si>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</si>
  <si>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</si>
  <si>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</si>
  <si>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</si>
  <si>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</si>
  <si>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</si>
  <si>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</si>
  <si>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</si>
  <si>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</si>
  <si>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</si>
  <si>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</si>
  <si>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</si>
  <si>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</si>
  <si>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</si>
  <si>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</si>
  <si>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</si>
  <si>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</si>
  <si>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</si>
  <si>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</si>
  <si>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</si>
  <si>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</si>
  <si>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</si>
  <si>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</si>
  <si>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</si>
  <si>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</si>
  <si>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</si>
  <si>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</si>
  <si>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</si>
  <si>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</si>
  <si>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</si>
  <si>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</si>
  <si>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</si>
  <si>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</si>
  <si>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</si>
  <si>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</si>
  <si>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</si>
  <si>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</si>
  <si>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</si>
  <si>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</si>
  <si>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</si>
  <si>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</si>
  <si>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</si>
  <si>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</si>
  <si>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</si>
  <si>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</si>
  <si>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</si>
  <si>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</si>
  <si>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</si>
  <si>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</si>
  <si>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</si>
  <si>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</si>
  <si>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</si>
  <si>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</si>
  <si>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</si>
  <si>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</si>
  <si>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</si>
  <si>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</si>
  <si>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</si>
  <si>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</si>
  <si>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</si>
  <si>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</si>
  <si>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</si>
  <si>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</si>
  <si>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</si>
  <si>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</si>
  <si>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</si>
  <si>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</si>
  <si>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</si>
  <si>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</si>
  <si>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</si>
  <si>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</si>
  <si>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</si>
  <si>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</si>
  <si>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</si>
  <si>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</si>
  <si>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</si>
  <si>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</si>
  <si>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</si>
  <si>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</si>
  <si>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</si>
  <si>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</si>
  <si>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</si>
  <si>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</si>
  <si>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</si>
  <si>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</si>
  <si>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</si>
  <si>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</si>
  <si>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</si>
  <si>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</si>
  <si>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</si>
  <si>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</si>
  <si>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</si>
  <si>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</si>
  <si>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</si>
  <si>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</si>
  <si>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</si>
  <si>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</si>
  <si>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</si>
  <si>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</si>
  <si>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</si>
  <si>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</si>
  <si>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</si>
  <si>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</si>
  <si>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</si>
  <si>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</si>
  <si>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</si>
  <si>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</si>
  <si>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</si>
  <si>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</si>
  <si>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</si>
  <si>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</si>
  <si>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</si>
  <si>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</si>
  <si>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</si>
  <si>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</si>
  <si>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</si>
  <si>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</si>
  <si>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</si>
  <si>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</si>
  <si>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</si>
  <si>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</si>
  <si>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</si>
  <si>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</si>
  <si>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</si>
  <si>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</si>
  <si>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</si>
  <si>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</si>
  <si>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</si>
  <si>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</si>
  <si>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</si>
  <si>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</si>
  <si>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</si>
  <si>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</si>
  <si>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</si>
  <si>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</si>
  <si>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</si>
  <si>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</si>
  <si>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</si>
  <si>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</si>
  <si>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</si>
  <si>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</si>
  <si>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</si>
  <si>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</si>
  <si>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</si>
  <si>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</si>
  <si>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</si>
  <si>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</si>
  <si>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</si>
  <si>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</si>
  <si>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</si>
  <si>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</si>
  <si>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</si>
  <si>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</si>
  <si>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</si>
  <si>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</si>
  <si>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</si>
  <si>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</si>
  <si>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</si>
  <si>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</si>
  <si>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</si>
  <si>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</si>
  <si>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</si>
  <si>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</si>
  <si>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</si>
  <si>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</si>
  <si>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</si>
  <si>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</si>
  <si>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</si>
  <si>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</si>
  <si>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</si>
  <si>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</si>
  <si>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</si>
  <si>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</si>
  <si>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</si>
  <si>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</si>
  <si>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</si>
  <si>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</si>
  <si>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</si>
  <si>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</si>
  <si>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</si>
  <si>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</si>
  <si>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</si>
  <si>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</si>
  <si>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</si>
  <si>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</si>
  <si>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</si>
  <si>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</si>
  <si>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</si>
  <si>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</si>
  <si>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</si>
  <si>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</si>
  <si>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</si>
  <si>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</si>
  <si>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</si>
  <si>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</si>
  <si>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</si>
  <si>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</si>
  <si>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</si>
  <si>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</si>
  <si>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</si>
  <si>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</si>
  <si>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</si>
  <si>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</si>
  <si>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</si>
  <si>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</si>
  <si>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</si>
  <si>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</si>
  <si>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</si>
  <si>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</si>
  <si>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</si>
  <si>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</si>
  <si>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</si>
  <si>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</si>
  <si>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</si>
  <si>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</si>
  <si>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</si>
  <si>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</si>
  <si>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</si>
  <si>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</si>
  <si>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</si>
  <si>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</si>
  <si>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</si>
  <si>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</si>
  <si>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</si>
  <si>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</si>
  <si>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</si>
  <si>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</si>
  <si>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</si>
  <si>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</si>
  <si>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</si>
  <si>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</si>
  <si>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</si>
  <si>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</si>
  <si>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</si>
  <si>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</si>
  <si>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</si>
  <si>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</si>
  <si>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</si>
  <si>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</si>
  <si>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</si>
  <si>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</si>
  <si>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</si>
  <si>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</si>
  <si>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</si>
  <si>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</si>
  <si>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</si>
  <si>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</si>
  <si>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</si>
  <si>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</si>
  <si>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</si>
  <si>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</si>
  <si>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</si>
  <si>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</si>
  <si>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</si>
  <si>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</si>
  <si>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</si>
  <si>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</si>
  <si>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</si>
  <si>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</si>
  <si>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</si>
  <si>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</si>
  <si>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</si>
  <si>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</si>
  <si>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</si>
  <si>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</si>
  <si>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</si>
  <si>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</si>
  <si>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</si>
  <si>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</si>
  <si>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</si>
  <si>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</si>
  <si>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</si>
  <si>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</si>
  <si>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</si>
  <si>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</si>
  <si>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</si>
  <si>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</si>
  <si>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</si>
  <si>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</si>
  <si>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</si>
  <si>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</si>
  <si>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</si>
  <si>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</si>
  <si>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</si>
  <si>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</si>
  <si>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</si>
  <si>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</si>
  <si>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</si>
  <si>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</si>
  <si>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</si>
  <si>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</si>
  <si>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</si>
  <si>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</si>
  <si>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</si>
  <si>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</si>
  <si>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</si>
  <si>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</si>
  <si>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</si>
  <si>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</si>
  <si>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</si>
  <si>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</si>
  <si>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</si>
  <si>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</si>
  <si>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</si>
  <si>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</si>
  <si>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</si>
  <si>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</si>
  <si>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</si>
  <si>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</si>
  <si>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</si>
  <si>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</si>
  <si>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</si>
  <si>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</si>
  <si>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</si>
  <si>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</si>
  <si>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</si>
  <si>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</si>
  <si>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</si>
  <si>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</si>
  <si>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</si>
  <si>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</si>
  <si>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</si>
  <si>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</si>
  <si>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</si>
  <si>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</si>
  <si>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</si>
  <si>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</si>
  <si>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</si>
  <si>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</si>
  <si>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</si>
  <si>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</si>
  <si>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</si>
  <si>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</si>
  <si>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</si>
  <si>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</si>
  <si>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</si>
  <si>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</si>
  <si>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</si>
  <si>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</si>
  <si>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</si>
  <si>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</si>
  <si>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</si>
  <si>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</si>
  <si>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</si>
  <si>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</si>
  <si>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</si>
  <si>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</si>
  <si>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</si>
  <si>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</si>
  <si>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</si>
  <si>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</si>
  <si>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</si>
  <si>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</si>
  <si>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</si>
  <si>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</si>
  <si>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</si>
  <si>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</si>
  <si>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</si>
  <si>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</si>
  <si>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</si>
  <si>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</si>
  <si>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</si>
  <si>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</si>
  <si>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</si>
  <si>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</si>
  <si>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</si>
  <si>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</si>
  <si>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</si>
  <si>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</si>
  <si>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</si>
  <si>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</si>
  <si>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</si>
  <si>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</si>
  <si>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</si>
  <si>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</si>
  <si>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</si>
  <si>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</si>
  <si>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</si>
  <si>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</si>
  <si>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</si>
  <si>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</si>
  <si>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</si>
  <si>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</si>
  <si>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</si>
  <si>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</si>
  <si>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</si>
  <si>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</si>
  <si>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</si>
  <si>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</si>
  <si>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</si>
  <si>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</si>
  <si>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</si>
  <si>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</si>
  <si>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</si>
  <si>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</si>
  <si>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</si>
  <si>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</si>
  <si>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</si>
  <si>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</si>
  <si>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</si>
  <si>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</si>
  <si>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</si>
  <si>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</si>
  <si>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</si>
  <si>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</si>
  <si>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</si>
  <si>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</si>
  <si>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</si>
  <si>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</si>
  <si>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</si>
  <si>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</si>
  <si>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</si>
  <si>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</si>
  <si>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</si>
  <si>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</si>
  <si>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</si>
  <si>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</si>
  <si>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</si>
  <si>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</si>
  <si>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</si>
  <si>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</si>
  <si>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</si>
  <si>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</si>
  <si>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</si>
  <si>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</si>
  <si>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</si>
  <si>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</si>
  <si>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</si>
  <si>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</si>
  <si>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</si>
  <si>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</si>
  <si>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</si>
  <si>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</si>
  <si>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</si>
  <si>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</si>
  <si>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</si>
  <si>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</si>
  <si>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</si>
  <si>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</si>
  <si>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</si>
  <si>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</si>
  <si>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</si>
  <si>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</si>
  <si>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</si>
  <si>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</si>
  <si>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</si>
  <si>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</si>
  <si>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</si>
  <si>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</si>
  <si>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</si>
  <si>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</si>
  <si>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</si>
  <si>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</si>
  <si>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</si>
  <si>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</si>
  <si>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</si>
  <si>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</si>
  <si>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</si>
  <si>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</si>
  <si>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</si>
  <si>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</si>
  <si>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</si>
  <si>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</si>
  <si>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</si>
  <si>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</si>
  <si>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</si>
  <si>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</si>
  <si>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</si>
  <si>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</si>
  <si>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</si>
  <si>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</si>
  <si>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</si>
  <si>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</si>
  <si>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</si>
  <si>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</si>
  <si>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</si>
  <si>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</si>
  <si>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</si>
  <si>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</si>
  <si>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</si>
  <si>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</si>
  <si>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</si>
  <si>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</si>
  <si>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</si>
  <si>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</si>
  <si>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</si>
  <si>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</si>
  <si>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</si>
  <si>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</si>
  <si>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</si>
  <si>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</si>
  <si>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</si>
  <si>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</si>
  <si>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</si>
  <si>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</si>
  <si>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</si>
  <si>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</si>
  <si>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</si>
  <si>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</si>
  <si>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</si>
  <si>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</si>
  <si>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</si>
  <si>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</si>
  <si>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</si>
  <si>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</si>
  <si>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</si>
  <si>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</si>
  <si>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</si>
  <si>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</si>
  <si>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</si>
  <si>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</si>
  <si>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</si>
  <si>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</si>
  <si>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</si>
  <si>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</si>
  <si>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</si>
  <si>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</si>
  <si>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</si>
  <si>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</si>
  <si>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</si>
  <si>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</si>
  <si>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</si>
  <si>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</si>
  <si>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</si>
  <si>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</si>
  <si>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</si>
  <si>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</si>
  <si>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</si>
  <si>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</si>
  <si>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</si>
  <si>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</si>
  <si>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</si>
  <si>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</si>
  <si>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</si>
  <si>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</si>
  <si>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</si>
  <si>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</si>
  <si>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</si>
  <si>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</si>
  <si>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</si>
  <si>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</si>
  <si>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</si>
  <si>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</si>
  <si>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</si>
  <si>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</si>
  <si>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</si>
  <si>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</si>
  <si>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</si>
  <si>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</si>
  <si>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</si>
  <si>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</si>
  <si>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</si>
  <si>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</si>
  <si>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</si>
  <si>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</si>
  <si>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</si>
  <si>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</si>
  <si>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</si>
  <si>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</si>
  <si>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</si>
  <si>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</si>
  <si>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</si>
  <si>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</si>
  <si>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</si>
  <si>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</si>
  <si>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</si>
  <si>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</si>
  <si>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</si>
  <si>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</si>
  <si>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</si>
  <si>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</si>
  <si>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</si>
  <si>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</si>
  <si>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</si>
  <si>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</si>
  <si>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</si>
  <si>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</si>
  <si>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</si>
  <si>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</si>
  <si>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</si>
  <si>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</si>
  <si>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</si>
  <si>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</si>
  <si>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</si>
  <si>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</si>
  <si>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</si>
  <si>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</si>
  <si>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</si>
  <si>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</si>
  <si>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</si>
  <si>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</si>
  <si>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</si>
  <si>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</si>
  <si>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</si>
  <si>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</si>
  <si>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</si>
  <si>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</si>
  <si>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</si>
  <si>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</si>
  <si>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</si>
  <si>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</si>
  <si>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</si>
  <si>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</si>
  <si>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</si>
  <si>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</si>
  <si>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</si>
  <si>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</si>
  <si>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</si>
  <si>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</si>
  <si>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</si>
  <si>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</si>
  <si>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</si>
  <si>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</si>
  <si>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</si>
  <si>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</si>
  <si>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</si>
  <si>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</si>
  <si>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</si>
  <si>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</si>
  <si>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</si>
  <si>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</si>
  <si>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</si>
  <si>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</si>
  <si>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</si>
  <si>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</si>
  <si>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</si>
  <si>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</si>
  <si>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</si>
  <si>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</si>
  <si>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</si>
  <si>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</si>
  <si>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</si>
  <si>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</si>
  <si>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</si>
  <si>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</si>
  <si>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</si>
  <si>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</si>
  <si>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</si>
  <si>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</si>
  <si>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</si>
  <si>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</si>
  <si>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</si>
  <si>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</si>
  <si>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</si>
  <si>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</si>
  <si>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</si>
  <si>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</si>
  <si>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</si>
  <si>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</si>
  <si>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</si>
  <si>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</si>
  <si>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</si>
  <si>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</si>
  <si>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</si>
  <si>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</si>
  <si>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</si>
  <si>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</si>
  <si>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</si>
  <si>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</si>
  <si>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</si>
  <si>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</si>
  <si>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</si>
  <si>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</si>
  <si>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</si>
  <si>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</si>
  <si>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</si>
  <si>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</si>
  <si>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</si>
  <si>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</si>
  <si>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</si>
  <si>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</si>
  <si>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</si>
  <si>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</si>
  <si>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</si>
  <si>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</si>
  <si>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</si>
  <si>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</si>
  <si>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</si>
  <si>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</si>
  <si>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</si>
  <si>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</si>
  <si>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</si>
  <si>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</si>
  <si>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</si>
  <si>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</si>
  <si>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</si>
  <si>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</si>
  <si>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</si>
  <si>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</si>
  <si>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</si>
  <si>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</si>
  <si>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</si>
  <si>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</si>
  <si>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</si>
  <si>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</si>
  <si>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</si>
  <si>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</si>
  <si>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</si>
  <si>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</si>
  <si>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</si>
  <si>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</si>
  <si>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</si>
  <si>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</si>
  <si>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</si>
  <si>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</si>
  <si>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</si>
  <si>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</si>
  <si>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</si>
  <si>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</si>
  <si>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</si>
  <si>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</si>
  <si>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</si>
  <si>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</si>
  <si>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</si>
  <si>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</si>
  <si>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</si>
  <si>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</si>
  <si>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</si>
  <si>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</si>
  <si>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</si>
  <si>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</si>
  <si>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</si>
  <si>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</si>
  <si>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</si>
  <si>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</si>
  <si>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</si>
  <si>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</si>
  <si>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</si>
  <si>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</si>
  <si>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</si>
  <si>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</si>
  <si>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</si>
  <si>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</si>
  <si>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</si>
  <si>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</si>
  <si>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</si>
  <si>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</si>
  <si>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</si>
  <si>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</si>
  <si>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</si>
  <si>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</si>
  <si>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</si>
  <si>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</si>
  <si>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</si>
  <si>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</si>
  <si>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</si>
  <si>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</si>
  <si>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</si>
  <si>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</si>
  <si>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</si>
  <si>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</si>
  <si>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</si>
  <si>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</si>
  <si>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</si>
  <si>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</si>
  <si>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</si>
  <si>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</si>
  <si>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</si>
  <si>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</si>
  <si>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</si>
  <si>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</si>
  <si>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</si>
  <si>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</si>
  <si>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</si>
  <si>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</si>
  <si>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</si>
  <si>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</si>
  <si>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</si>
  <si>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</si>
  <si>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</si>
  <si>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</si>
  <si>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</si>
  <si>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</si>
  <si>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</si>
  <si>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</si>
  <si>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</si>
  <si>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</si>
  <si>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</si>
  <si>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</si>
  <si>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</si>
  <si>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</si>
  <si>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</si>
  <si>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</si>
  <si>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</si>
  <si>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</si>
  <si>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</si>
  <si>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</si>
  <si>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</si>
  <si>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</si>
  <si>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</si>
  <si>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</si>
  <si>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</si>
  <si>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</si>
  <si>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</si>
  <si>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</si>
  <si>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</si>
  <si>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</si>
  <si>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</si>
  <si>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</si>
  <si>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</si>
  <si>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</si>
  <si>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</si>
  <si>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</si>
  <si>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</si>
  <si>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</si>
  <si>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</si>
  <si>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</si>
  <si>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</si>
  <si>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</si>
  <si>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</si>
  <si>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</si>
  <si>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</si>
  <si>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</si>
  <si>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</si>
  <si>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</si>
  <si>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</si>
  <si>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</si>
  <si>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</si>
  <si>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</si>
  <si>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</si>
  <si>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</si>
  <si>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</si>
  <si>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</si>
  <si>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</si>
  <si>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</si>
  <si>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</si>
  <si>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</si>
  <si>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</si>
  <si>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</si>
  <si>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</si>
  <si>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</si>
  <si>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</si>
  <si>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</si>
  <si>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</si>
  <si>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</si>
  <si>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</si>
  <si>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</si>
  <si>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</si>
  <si>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</si>
  <si>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</si>
  <si>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</si>
  <si>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</si>
  <si>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</si>
  <si>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</si>
  <si>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</si>
  <si>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</si>
  <si>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</si>
  <si>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</si>
  <si>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</si>
  <si>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</si>
  <si>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</si>
  <si>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</si>
  <si>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</si>
  <si>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</si>
  <si>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</si>
  <si>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</si>
  <si>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</si>
  <si>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</si>
  <si>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</si>
  <si>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</si>
  <si>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</si>
  <si>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</si>
  <si>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</si>
  <si>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</si>
  <si>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</si>
  <si>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</si>
  <si>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</si>
  <si>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</si>
  <si>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</si>
  <si>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</si>
  <si>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</si>
  <si>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</si>
  <si>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</si>
  <si>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</si>
  <si>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</si>
  <si>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</si>
  <si>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</si>
  <si>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</si>
  <si>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</si>
  <si>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</si>
  <si>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</si>
  <si>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</si>
  <si>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</si>
  <si>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</si>
  <si>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</si>
  <si>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</si>
  <si>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</si>
  <si>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</si>
  <si>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</si>
  <si>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</si>
  <si>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</si>
  <si>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</si>
  <si>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</si>
  <si>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</si>
  <si>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</si>
  <si>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</si>
  <si>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</si>
  <si>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</si>
  <si>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</si>
  <si>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</si>
  <si>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</si>
  <si>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</si>
  <si>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</si>
  <si>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</si>
  <si>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</si>
  <si>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</si>
  <si>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</si>
  <si>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</si>
  <si>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</si>
  <si>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</si>
  <si>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</si>
  <si>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</si>
  <si>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</si>
  <si>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</si>
  <si>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</si>
  <si>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</si>
  <si>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</si>
  <si>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</si>
  <si>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</si>
  <si>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</si>
  <si>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</si>
  <si>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</si>
  <si>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</si>
  <si>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</si>
  <si>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</si>
  <si>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</si>
  <si>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</si>
  <si>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</si>
  <si>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</si>
  <si>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</si>
  <si>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</si>
  <si>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</si>
  <si>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</si>
  <si>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</si>
  <si>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</si>
  <si>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</si>
  <si>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</si>
  <si>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</si>
  <si>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</si>
  <si>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</si>
  <si>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</si>
  <si>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</si>
  <si>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</si>
  <si>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</si>
  <si>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</si>
  <si>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</si>
  <si>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</si>
  <si>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</si>
  <si>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</si>
  <si>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</si>
  <si>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</si>
  <si>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</si>
  <si>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</si>
  <si>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</si>
  <si>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</si>
  <si>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</si>
  <si>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</si>
  <si>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</si>
  <si>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</si>
  <si>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</si>
  <si>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</si>
  <si>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</si>
  <si>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</si>
  <si>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</si>
  <si>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</si>
  <si>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</si>
  <si>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</si>
  <si>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</si>
  <si>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</si>
  <si>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</si>
  <si>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</si>
  <si>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</si>
  <si>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</si>
  <si>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</si>
  <si>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</si>
  <si>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</si>
  <si>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</si>
  <si>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</si>
  <si>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</si>
  <si>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</si>
  <si>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</si>
  <si>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</si>
  <si>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</si>
  <si>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</si>
  <si>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</si>
  <si>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</si>
  <si>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</si>
  <si>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</si>
  <si>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</si>
  <si>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</si>
  <si>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</si>
  <si>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</si>
  <si>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</si>
  <si>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</si>
  <si>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</si>
  <si>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</si>
  <si>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</si>
  <si>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</si>
  <si>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</si>
  <si>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</si>
  <si>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</si>
  <si>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</si>
  <si>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</si>
  <si>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</si>
  <si>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</si>
  <si>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</si>
  <si>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</si>
  <si>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</si>
  <si>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</si>
  <si>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</si>
  <si>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</si>
  <si>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</si>
  <si>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</si>
  <si>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</si>
  <si>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</si>
  <si>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</si>
  <si>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</si>
  <si>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</si>
  <si>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</si>
  <si>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</si>
  <si>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</si>
  <si>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</si>
  <si>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</si>
  <si>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</si>
  <si>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</si>
  <si>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</si>
  <si>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</si>
  <si>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</si>
  <si>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</si>
  <si>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</si>
  <si>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</si>
  <si>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</si>
  <si>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</si>
  <si>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</si>
  <si>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</si>
  <si>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</si>
  <si>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</si>
  <si>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</si>
  <si>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</si>
  <si>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</si>
  <si>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</si>
  <si>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</si>
  <si>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</si>
  <si>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</si>
  <si>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</si>
  <si>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</si>
  <si>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</si>
  <si>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</si>
  <si>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</si>
  <si>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</si>
  <si>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</si>
  <si>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</si>
  <si>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</si>
  <si>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</si>
  <si>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</si>
  <si>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</si>
  <si>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</si>
  <si>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</si>
  <si>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</si>
  <si>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</si>
  <si>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</si>
  <si>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</si>
  <si>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</si>
  <si>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</si>
  <si>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</si>
  <si>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</si>
  <si>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</si>
  <si>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</si>
  <si>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</si>
  <si>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</si>
  <si>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</si>
  <si>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</si>
  <si>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</si>
  <si>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</si>
  <si>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</si>
  <si>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</si>
  <si>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</si>
  <si>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</si>
  <si>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</si>
  <si>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</si>
  <si>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</si>
  <si>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</si>
  <si>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</si>
  <si>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</si>
  <si>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</si>
  <si>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</si>
  <si>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</si>
  <si>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</si>
  <si>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</si>
  <si>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</si>
  <si>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</si>
  <si>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</si>
  <si>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</si>
  <si>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</si>
  <si>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</si>
  <si>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</si>
  <si>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</si>
  <si>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</si>
  <si>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</si>
  <si>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</si>
  <si>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</si>
  <si>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</si>
  <si>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</si>
  <si>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</si>
  <si>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</si>
  <si>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</si>
  <si>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</si>
  <si>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</si>
  <si>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</si>
  <si>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</si>
  <si>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</si>
  <si>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</si>
  <si>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</si>
  <si>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</si>
  <si>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</si>
  <si>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</si>
  <si>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</si>
  <si>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</si>
  <si>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</si>
  <si>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</si>
  <si>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</si>
  <si>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</si>
  <si>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</si>
  <si>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</si>
  <si>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</si>
  <si>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</si>
  <si>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</si>
  <si>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</si>
  <si>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</si>
  <si>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</si>
  <si>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</si>
  <si>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</si>
  <si>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</si>
  <si>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</si>
  <si>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</si>
  <si>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</si>
  <si>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</si>
  <si>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</si>
  <si>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</si>
  <si>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</si>
  <si>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</si>
  <si>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</si>
  <si>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</si>
  <si>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</si>
  <si>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</si>
  <si>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</si>
  <si>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</si>
  <si>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</si>
  <si>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</si>
  <si>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</si>
  <si>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</si>
  <si>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</si>
  <si>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</si>
  <si>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</si>
  <si>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</si>
  <si>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</si>
  <si>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</si>
  <si>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</si>
  <si>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</si>
  <si>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</si>
  <si>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</si>
  <si>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</si>
  <si>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</si>
  <si>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</si>
  <si>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</si>
  <si>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</si>
  <si>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</si>
  <si>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</si>
  <si>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</si>
  <si>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</si>
  <si>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</si>
  <si>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</si>
  <si>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</si>
  <si>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</si>
  <si>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</si>
  <si>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</si>
  <si>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</si>
  <si>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</si>
  <si>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</si>
  <si>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</si>
  <si>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</si>
  <si>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</si>
  <si>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</si>
  <si>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</si>
  <si>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</si>
  <si>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</si>
  <si>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</si>
  <si>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</si>
  <si>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</si>
  <si>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</si>
  <si>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</si>
  <si>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</si>
  <si>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</si>
  <si>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</si>
  <si>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</si>
  <si>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</si>
  <si>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</si>
  <si>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</si>
  <si>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</si>
  <si>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</si>
  <si>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</si>
  <si>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</si>
  <si>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</si>
  <si>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</si>
  <si>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</si>
  <si>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</si>
  <si>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</si>
  <si>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</si>
  <si>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</si>
  <si>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</si>
  <si>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</si>
  <si>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</si>
  <si>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</si>
  <si>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</si>
  <si>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</si>
  <si>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</si>
  <si>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</si>
  <si>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</si>
  <si>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</si>
  <si>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</si>
  <si>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</si>
  <si>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</si>
  <si>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</si>
  <si>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</si>
  <si>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</si>
  <si>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</si>
  <si>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</si>
  <si>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</si>
  <si>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</si>
  <si>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</si>
  <si>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</si>
  <si>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</si>
  <si>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</si>
  <si>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</si>
  <si>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</si>
  <si>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</si>
  <si>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</si>
  <si>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</si>
  <si>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</si>
  <si>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</si>
  <si>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</si>
  <si>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</si>
  <si>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</si>
  <si>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</si>
  <si>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</si>
  <si>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</si>
  <si>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</si>
  <si>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</si>
  <si>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</si>
  <si>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</si>
  <si>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</si>
  <si>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</si>
  <si>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</si>
  <si>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</si>
  <si>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</si>
  <si>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</si>
  <si>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</si>
  <si>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</si>
  <si>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</si>
  <si>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</si>
  <si>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</si>
  <si>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</si>
  <si>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</si>
  <si>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</si>
  <si>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</si>
  <si>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</si>
  <si>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</si>
  <si>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</si>
  <si>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</si>
  <si>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</si>
  <si>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</si>
  <si>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</si>
  <si>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</si>
  <si>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</si>
  <si>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</si>
  <si>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</si>
  <si>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</si>
  <si>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</si>
  <si>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</si>
  <si>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</si>
  <si>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</si>
  <si>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</si>
  <si>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</si>
  <si>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</si>
  <si>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</si>
  <si>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</si>
  <si>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</si>
  <si>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</si>
  <si>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</si>
  <si>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</si>
  <si>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</si>
  <si>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</si>
  <si>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</si>
  <si>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</si>
  <si>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</si>
  <si>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</si>
  <si>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</si>
  <si>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</si>
  <si>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</si>
  <si>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</si>
  <si>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</si>
  <si>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</si>
  <si>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</si>
  <si>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</si>
  <si>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</si>
  <si>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</si>
  <si>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</si>
  <si>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</si>
  <si>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</si>
  <si>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</si>
  <si>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</si>
  <si>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</si>
  <si>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</si>
  <si>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</si>
  <si>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</si>
  <si>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</si>
  <si>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</si>
  <si>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</si>
  <si>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</si>
  <si>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</si>
  <si>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</si>
  <si>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</si>
  <si>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</si>
  <si>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</si>
  <si>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</si>
  <si>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</si>
  <si>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</si>
  <si>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</si>
  <si>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</si>
  <si>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</si>
  <si>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</si>
  <si>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</si>
  <si>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</si>
  <si>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</si>
  <si>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</si>
  <si>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</si>
  <si>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</si>
  <si>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</si>
  <si>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</si>
  <si>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</si>
  <si>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</si>
  <si>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</si>
  <si>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</si>
  <si>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</si>
  <si>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</si>
  <si>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</si>
  <si>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</si>
  <si>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</si>
  <si>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</si>
  <si>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</si>
  <si>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</si>
  <si>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</si>
  <si>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</si>
  <si>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</si>
  <si>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</si>
  <si>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</si>
  <si>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</si>
  <si>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</si>
  <si>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</si>
  <si>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</si>
  <si>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</si>
  <si>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</si>
  <si>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</si>
  <si>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</si>
  <si>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</si>
  <si>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</si>
  <si>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</si>
  <si>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</si>
  <si>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</si>
  <si>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</si>
  <si>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</si>
  <si>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</si>
  <si>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</si>
  <si>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</si>
  <si>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</si>
  <si>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</si>
  <si>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</si>
  <si>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</si>
  <si>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</si>
  <si>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</si>
  <si>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</si>
  <si>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</si>
  <si>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</si>
  <si>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</si>
  <si>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</si>
  <si>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</si>
  <si>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</si>
  <si>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</si>
  <si>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</si>
  <si>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</si>
  <si>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</si>
  <si>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</si>
  <si>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</si>
  <si>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</si>
  <si>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</si>
  <si>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</si>
  <si>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</si>
  <si>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</si>
  <si>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</si>
  <si>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</si>
  <si>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</si>
  <si>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</si>
  <si>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</si>
  <si>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</si>
  <si>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</si>
  <si>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</si>
  <si>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</si>
  <si>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</si>
  <si>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</si>
  <si>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</si>
  <si>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</si>
  <si>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</si>
  <si>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</si>
  <si>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</si>
  <si>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</si>
  <si>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</si>
  <si>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</si>
  <si>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</si>
  <si>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</si>
  <si>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</si>
  <si>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</si>
  <si>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</si>
  <si>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</si>
  <si>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</si>
  <si>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</si>
  <si>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</si>
  <si>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</si>
  <si>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</si>
  <si>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</si>
  <si>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</si>
  <si>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</si>
  <si>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</si>
  <si>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</si>
  <si>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</si>
  <si>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</si>
  <si>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</si>
  <si>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</si>
  <si>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</si>
  <si>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</si>
  <si>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</si>
  <si>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</si>
  <si>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</si>
  <si>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</si>
  <si>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</si>
  <si>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</si>
  <si>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</si>
  <si>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</si>
  <si>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</si>
  <si>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</si>
  <si>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</si>
  <si>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</si>
  <si>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</si>
  <si>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</si>
  <si>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</si>
  <si>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</si>
  <si>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</si>
  <si>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</si>
  <si>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</si>
  <si>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</si>
  <si>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</si>
  <si>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</si>
  <si>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</si>
  <si>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</si>
  <si>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</si>
  <si>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</si>
  <si>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</si>
  <si>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</si>
  <si>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</si>
  <si>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</si>
  <si>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</si>
  <si>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</si>
  <si>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</si>
  <si>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</si>
  <si>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</si>
  <si>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</si>
  <si>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</si>
  <si>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</si>
  <si>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</si>
  <si>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</si>
  <si>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</si>
  <si>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</si>
  <si>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</si>
  <si>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</si>
  <si>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</si>
  <si>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</si>
  <si>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</si>
  <si>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</si>
  <si>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</si>
  <si>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</si>
  <si>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</si>
  <si>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</si>
  <si>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</si>
  <si>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</si>
  <si>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</si>
  <si>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</si>
  <si>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</si>
  <si>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</si>
  <si>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</si>
  <si>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</si>
  <si>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</si>
  <si>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</si>
  <si>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</si>
  <si>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</si>
  <si>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</si>
  <si>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</si>
  <si>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</si>
  <si>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</si>
  <si>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</si>
  <si>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</si>
  <si>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</si>
  <si>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</si>
  <si>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</si>
  <si>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</si>
  <si>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</si>
  <si>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</si>
  <si>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</si>
  <si>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</si>
  <si>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</si>
  <si>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</si>
  <si>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</si>
  <si>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</si>
  <si>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</si>
  <si>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</si>
  <si>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</si>
  <si>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</si>
  <si>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</si>
  <si>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</si>
  <si>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</si>
  <si>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</si>
  <si>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</si>
  <si>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</si>
  <si>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</si>
  <si>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</si>
  <si>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</si>
  <si>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</si>
  <si>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</si>
  <si>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</si>
  <si>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</si>
  <si>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</si>
  <si>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</si>
  <si>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</si>
  <si>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</si>
  <si>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</si>
  <si>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</si>
  <si>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</si>
  <si>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</si>
  <si>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</si>
  <si>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</si>
  <si>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</si>
  <si>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</si>
  <si>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</si>
  <si>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</si>
  <si>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</si>
  <si>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</si>
  <si>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</si>
  <si>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</si>
  <si>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</si>
  <si>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</si>
  <si>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</si>
  <si>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</si>
  <si>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</si>
  <si>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</si>
  <si>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</si>
  <si>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</si>
  <si>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</si>
  <si>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</si>
  <si>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</si>
  <si>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</si>
  <si>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</si>
  <si>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</si>
  <si>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</si>
  <si>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</si>
  <si>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</si>
  <si>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</si>
  <si>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</si>
  <si>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</si>
  <si>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</si>
  <si>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</si>
  <si>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</si>
  <si>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</si>
  <si>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</si>
  <si>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</si>
  <si>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</si>
  <si>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</si>
  <si>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</si>
  <si>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</si>
  <si>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</si>
  <si>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</si>
  <si>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</si>
  <si>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</si>
  <si>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</si>
  <si>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</si>
  <si>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</si>
  <si>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</si>
  <si>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</si>
  <si>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</si>
  <si>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</si>
  <si>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</si>
  <si>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</si>
  <si>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</si>
  <si>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</si>
  <si>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</si>
  <si>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</si>
  <si>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</si>
  <si>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</si>
  <si>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</si>
  <si>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</si>
  <si>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</si>
  <si>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</si>
  <si>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</si>
  <si>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</si>
  <si>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</si>
  <si>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</si>
  <si>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</si>
  <si>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</si>
  <si>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</si>
  <si>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</si>
  <si>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</si>
  <si>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</si>
  <si>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</si>
  <si>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</si>
  <si>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</si>
  <si>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</si>
  <si>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</si>
  <si>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</si>
  <si>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</si>
  <si>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</si>
  <si>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</si>
  <si>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</si>
  <si>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</si>
  <si>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</si>
  <si>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</si>
  <si>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</si>
  <si>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</si>
  <si>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</si>
  <si>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</si>
  <si>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</si>
  <si>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</si>
  <si>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</si>
  <si>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</si>
  <si>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</si>
  <si>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</si>
  <si>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</si>
  <si>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</si>
  <si>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</si>
  <si>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</si>
  <si>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</si>
  <si>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</si>
  <si>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</si>
  <si>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</si>
  <si>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</si>
  <si>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</si>
  <si>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</si>
  <si>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</si>
  <si>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</si>
  <si>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</si>
  <si>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</si>
  <si>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</si>
  <si>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</si>
  <si>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</si>
  <si>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</si>
  <si>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</si>
  <si>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</si>
  <si>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</si>
  <si>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</si>
  <si>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</si>
  <si>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</si>
  <si>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</si>
  <si>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</si>
  <si>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</si>
  <si>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</si>
  <si>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</si>
  <si>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</si>
  <si>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</si>
  <si>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</si>
  <si>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</si>
  <si>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</si>
  <si>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</si>
  <si>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</si>
  <si>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</si>
  <si>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</si>
  <si>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</si>
  <si>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</si>
  <si>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</si>
  <si>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</si>
  <si>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</si>
  <si>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</si>
  <si>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</si>
  <si>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</si>
  <si>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</si>
  <si>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</si>
  <si>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</si>
  <si>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</si>
  <si>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</si>
  <si>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</si>
  <si>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</si>
  <si>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</si>
  <si>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</si>
  <si>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</si>
  <si>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</si>
  <si>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</si>
  <si>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</si>
  <si>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</si>
  <si>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</si>
  <si>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</si>
  <si>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</si>
  <si>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</si>
  <si>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</si>
  <si>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</si>
  <si>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</si>
  <si>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</si>
  <si>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</si>
  <si>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</si>
  <si>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</si>
  <si>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</si>
  <si>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</si>
  <si>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</si>
  <si>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</si>
  <si>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</si>
  <si>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</si>
  <si>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</si>
  <si>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</si>
  <si>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</si>
  <si>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</si>
  <si>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</si>
  <si>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</si>
  <si>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</si>
  <si>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</si>
  <si>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</si>
  <si>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</si>
  <si>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</si>
  <si>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</si>
  <si>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</si>
  <si>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</si>
  <si>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</si>
  <si>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</si>
  <si>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</si>
  <si>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</si>
  <si>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</si>
  <si>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</si>
  <si>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</si>
  <si>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</si>
  <si>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</si>
  <si>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</si>
  <si>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</si>
  <si>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</si>
  <si>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</si>
  <si>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</si>
  <si>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</si>
  <si>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</si>
  <si>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</si>
  <si>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</si>
  <si>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</si>
  <si>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</si>
  <si>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</si>
  <si>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</si>
  <si>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</si>
  <si>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</si>
  <si>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</si>
  <si>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</si>
  <si>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</si>
  <si>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</si>
  <si>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</si>
  <si>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</si>
  <si>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</si>
  <si>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</si>
  <si>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</si>
  <si>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</si>
  <si>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</si>
  <si>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</si>
  <si>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</si>
  <si>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</si>
  <si>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</si>
  <si>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</si>
  <si>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</si>
  <si>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</si>
  <si>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</si>
  <si>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</si>
  <si>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</si>
  <si>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</si>
  <si>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</si>
  <si>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</si>
  <si>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</si>
  <si>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</si>
  <si>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</si>
  <si>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</si>
  <si>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</si>
  <si>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</si>
  <si>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</si>
  <si>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</si>
  <si>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</si>
  <si>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</si>
  <si>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</si>
  <si>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</si>
  <si>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</si>
  <si>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</si>
  <si>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</si>
  <si>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</si>
  <si>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</si>
  <si>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</si>
  <si>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</si>
  <si>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</si>
  <si>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</si>
  <si>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</si>
  <si>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</si>
  <si>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</si>
  <si>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</si>
  <si>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</si>
  <si>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</si>
  <si>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</si>
  <si>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</si>
  <si>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</si>
  <si>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</si>
  <si>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</si>
  <si>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</si>
  <si>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</si>
  <si>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</si>
  <si>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</si>
  <si>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</si>
  <si>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</si>
  <si>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</si>
  <si>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</si>
  <si>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</si>
  <si>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</si>
  <si>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</si>
  <si>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</si>
  <si>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</si>
  <si>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</si>
  <si>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</si>
  <si>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</si>
  <si>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</si>
  <si>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</si>
  <si>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</si>
  <si>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</si>
  <si>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</si>
  <si>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</si>
  <si>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</si>
  <si>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</si>
  <si>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</si>
  <si>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</si>
  <si>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</si>
  <si>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</si>
  <si>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</si>
  <si>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</si>
  <si>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</si>
  <si>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</si>
  <si>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</si>
  <si>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</si>
  <si>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</si>
  <si>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</si>
  <si>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</si>
  <si>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</si>
  <si>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</si>
  <si>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</si>
  <si>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</si>
  <si>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</si>
  <si>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</si>
  <si>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</si>
  <si>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</si>
  <si>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</si>
  <si>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</si>
  <si>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</si>
  <si>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</si>
  <si>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</si>
  <si>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</si>
  <si>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</si>
  <si>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</si>
  <si>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</si>
  <si>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</si>
  <si>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</si>
  <si>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</si>
  <si>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</si>
  <si>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</si>
  <si>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</si>
  <si>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</si>
  <si>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</si>
  <si>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</si>
  <si>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</si>
  <si>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</si>
  <si>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</si>
  <si>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</si>
  <si>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</si>
  <si>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</si>
  <si>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</si>
  <si>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</si>
  <si>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</si>
  <si>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</si>
  <si>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</si>
  <si>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</si>
  <si>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</si>
  <si>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</si>
  <si>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</si>
  <si>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</si>
  <si>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</si>
  <si>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</si>
  <si>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</si>
  <si>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</si>
  <si>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</si>
  <si>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</si>
  <si>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</si>
  <si>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</si>
  <si>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</si>
  <si>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</si>
  <si>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</si>
  <si>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</si>
  <si>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</si>
  <si>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</si>
  <si>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</si>
  <si>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</si>
  <si>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</si>
  <si>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</si>
  <si>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</si>
  <si>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</si>
  <si>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</si>
  <si>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</si>
  <si>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</si>
  <si>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</si>
  <si>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</si>
  <si>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</si>
  <si>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</si>
  <si>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</si>
  <si>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</si>
  <si>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</si>
  <si>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</si>
  <si>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</si>
  <si>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</si>
  <si>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</si>
  <si>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</si>
  <si>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</si>
  <si>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</si>
  <si>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</si>
  <si>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</si>
  <si>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</si>
  <si>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</si>
  <si>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</si>
  <si>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</si>
  <si>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</si>
  <si>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</si>
  <si>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</si>
  <si>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</si>
  <si>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</si>
  <si>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</si>
  <si>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</si>
  <si>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</si>
  <si>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</si>
  <si>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</si>
  <si>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</si>
  <si>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</si>
  <si>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</si>
  <si>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</si>
  <si>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</si>
  <si>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</si>
  <si>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</si>
  <si>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</si>
  <si>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</si>
  <si>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</si>
  <si>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</si>
  <si>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</si>
  <si>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</si>
  <si>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</si>
  <si>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</si>
  <si>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</si>
  <si>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</si>
  <si>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</si>
  <si>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</si>
  <si>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</si>
  <si>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</si>
  <si>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</si>
  <si>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</si>
  <si>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</si>
  <si>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</si>
  <si>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</si>
  <si>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</si>
  <si>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</si>
  <si>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</si>
  <si>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</si>
  <si>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</si>
  <si>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</si>
  <si>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</si>
  <si>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</si>
  <si>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</si>
  <si>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</si>
  <si>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</si>
  <si>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</si>
  <si>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</si>
  <si>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</si>
  <si>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</si>
  <si>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</si>
  <si>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</si>
  <si>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</si>
  <si>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</si>
  <si>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</si>
  <si>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</si>
  <si>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</si>
  <si>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</si>
  <si>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</si>
  <si>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</si>
  <si>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</si>
  <si>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</si>
  <si>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</si>
  <si>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</si>
  <si>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</si>
  <si>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</si>
  <si>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</si>
  <si>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</si>
  <si>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</si>
  <si>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</si>
  <si>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</si>
  <si>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</si>
  <si>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</si>
  <si>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</si>
  <si>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</si>
  <si>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</si>
  <si>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</si>
  <si>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</si>
  <si>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</si>
  <si>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</si>
  <si>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</si>
  <si>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</si>
  <si>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</si>
  <si>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</si>
  <si>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</si>
  <si>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</si>
  <si>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</si>
  <si>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</si>
  <si>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</si>
  <si>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</si>
  <si>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</si>
  <si>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</si>
  <si>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</si>
  <si>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</si>
  <si>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</si>
  <si>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</si>
  <si>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</si>
  <si>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</si>
  <si>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</si>
  <si>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</si>
  <si>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</si>
  <si>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</si>
  <si>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</si>
  <si>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</si>
  <si>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</si>
  <si>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</si>
  <si>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</si>
  <si>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</si>
  <si>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</si>
  <si>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</si>
  <si>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</si>
  <si>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</si>
  <si>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</si>
  <si>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</si>
  <si>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</si>
  <si>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</si>
  <si>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</si>
  <si>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</si>
  <si>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</si>
  <si>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</si>
  <si>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</si>
  <si>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</si>
  <si>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</si>
  <si>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</si>
  <si>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</si>
  <si>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</si>
  <si>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</si>
  <si>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</si>
  <si>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</si>
  <si>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</si>
  <si>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</si>
  <si>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</si>
  <si>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</si>
  <si>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</si>
  <si>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</si>
  <si>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</si>
  <si>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</si>
  <si>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</si>
  <si>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</si>
  <si>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</si>
  <si>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</si>
  <si>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</si>
  <si>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</si>
  <si>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</si>
  <si>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</si>
  <si>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</si>
  <si>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</si>
  <si>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</si>
  <si>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</si>
  <si>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</si>
  <si>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</si>
  <si>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</si>
  <si>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</si>
  <si>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</si>
  <si>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</si>
  <si>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</si>
  <si>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</si>
  <si>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</si>
  <si>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</si>
  <si>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</si>
  <si>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</si>
  <si>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</si>
  <si>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</si>
  <si>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</si>
  <si>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</si>
  <si>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</si>
  <si>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</si>
  <si>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</si>
  <si>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</si>
  <si>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</si>
  <si>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</si>
  <si>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</si>
  <si>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</si>
  <si>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</si>
  <si>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</si>
  <si>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</si>
  <si>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</si>
  <si>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</si>
  <si>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</si>
  <si>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</si>
  <si>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</si>
  <si>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</si>
  <si>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</si>
  <si>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</si>
  <si>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</si>
  <si>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</si>
  <si>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</si>
  <si>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</si>
  <si>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</si>
  <si>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</si>
  <si>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</si>
  <si>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</si>
  <si>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</si>
  <si>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</si>
  <si>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</si>
  <si>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</si>
  <si>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</si>
  <si>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</si>
  <si>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</si>
  <si>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</si>
  <si>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</si>
  <si>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</si>
  <si>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</si>
  <si>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</si>
  <si>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</si>
  <si>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</si>
  <si>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</si>
  <si>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</si>
  <si>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</si>
  <si>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</si>
  <si>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</si>
  <si>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</si>
  <si>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</si>
  <si>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</si>
  <si>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</si>
  <si>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</si>
  <si>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</si>
  <si>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</si>
  <si>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</si>
  <si>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</si>
  <si>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</si>
  <si>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</si>
  <si>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</si>
  <si>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</si>
  <si>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</si>
  <si>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</si>
  <si>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</si>
  <si>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</si>
  <si>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</si>
  <si>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</si>
  <si>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</si>
  <si>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</si>
  <si>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</si>
  <si>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</si>
  <si>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</si>
  <si>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</si>
  <si>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</si>
  <si>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</si>
  <si>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</si>
  <si>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</si>
  <si>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</si>
  <si>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</si>
  <si>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</si>
  <si>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</si>
  <si>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</si>
  <si>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</si>
  <si>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</si>
  <si>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</si>
  <si>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</si>
  <si>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</si>
  <si>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</si>
  <si>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</si>
  <si>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</si>
  <si>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</si>
  <si>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</si>
  <si>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</si>
  <si>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</si>
  <si>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</si>
  <si>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</si>
  <si>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</si>
  <si>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</si>
  <si>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</si>
  <si>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</si>
  <si>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</si>
  <si>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</si>
  <si>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</si>
  <si>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</si>
  <si>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</si>
  <si>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</si>
  <si>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</si>
  <si>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</si>
  <si>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</si>
  <si>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</si>
  <si>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</si>
  <si>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</si>
  <si>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</si>
  <si>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</si>
  <si>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</si>
  <si>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</si>
  <si>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</si>
  <si>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</si>
  <si>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</si>
  <si>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</si>
  <si>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</si>
  <si>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</si>
  <si>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</si>
  <si>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</si>
  <si>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</si>
  <si>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</si>
  <si>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</si>
  <si>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</si>
  <si>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</si>
  <si>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</si>
  <si>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</si>
  <si>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</si>
  <si>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</si>
  <si>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</si>
  <si>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</si>
  <si>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</si>
  <si>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</si>
  <si>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</si>
  <si>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</si>
  <si>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</si>
  <si>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</si>
  <si>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</si>
  <si>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</si>
  <si>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</si>
  <si>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</si>
  <si>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</si>
  <si>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</si>
  <si>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</si>
  <si>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</si>
  <si>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</si>
  <si>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</si>
  <si>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</si>
  <si>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</si>
  <si>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</si>
  <si>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</si>
  <si>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</si>
  <si>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</si>
  <si>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</si>
  <si>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</si>
  <si>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</si>
  <si>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</si>
  <si>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</si>
  <si>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</si>
  <si>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</si>
  <si>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</si>
  <si>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</si>
  <si>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</si>
  <si>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</si>
  <si>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</si>
  <si>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</si>
  <si>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</si>
  <si>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</si>
  <si>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</si>
  <si>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</si>
  <si>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</si>
  <si>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</si>
  <si>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</si>
  <si>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</si>
  <si>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</si>
  <si>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</si>
  <si>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</si>
  <si>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</si>
  <si>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</si>
  <si>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</si>
  <si>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</si>
  <si>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</si>
  <si>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</si>
  <si>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</si>
  <si>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</si>
  <si>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</si>
  <si>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</si>
  <si>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</si>
  <si>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</si>
  <si>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</si>
  <si>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</si>
  <si>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</si>
  <si>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</si>
  <si>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</si>
  <si>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</si>
  <si>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</si>
  <si>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</si>
  <si>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</si>
  <si>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</si>
  <si>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</si>
  <si>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</si>
  <si>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</si>
  <si>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</si>
  <si>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</si>
  <si>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</si>
  <si>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</si>
  <si>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</si>
  <si>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</si>
  <si>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</si>
  <si>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</si>
  <si>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</si>
  <si>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</si>
  <si>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</si>
  <si>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</si>
  <si>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</si>
  <si>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</si>
  <si>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</si>
  <si>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</si>
  <si>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</si>
  <si>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</si>
  <si>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</si>
  <si>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</si>
  <si>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</si>
  <si>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</si>
  <si>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</si>
  <si>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</si>
  <si>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</si>
  <si>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</si>
  <si>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</si>
  <si>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</si>
  <si>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</si>
  <si>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</si>
  <si>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</si>
  <si>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</si>
  <si>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</si>
  <si>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</si>
  <si>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</si>
  <si>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</si>
  <si>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</si>
  <si>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</si>
  <si>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</si>
  <si>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</si>
  <si>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</si>
  <si>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</si>
  <si>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</si>
  <si>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</si>
  <si>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</si>
  <si>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</si>
  <si>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</si>
  <si>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</si>
  <si>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</si>
  <si>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</si>
  <si>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</si>
  <si>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</si>
  <si>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</si>
  <si>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</si>
  <si>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</si>
  <si>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</si>
  <si>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</si>
  <si>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</si>
  <si>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</si>
  <si>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</si>
  <si>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</si>
  <si>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</si>
  <si>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</si>
  <si>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</si>
  <si>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</si>
  <si>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</si>
  <si>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</si>
  <si>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</si>
  <si>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</si>
  <si>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</si>
  <si>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</si>
  <si>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</si>
  <si>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</si>
  <si>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</si>
  <si>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</si>
  <si>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</si>
  <si>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</si>
  <si>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</si>
  <si>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</si>
  <si>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</si>
  <si>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</si>
  <si>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</si>
  <si>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</si>
  <si>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</si>
  <si>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</si>
  <si>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</si>
  <si>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</si>
  <si>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</si>
  <si>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</si>
  <si>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</si>
  <si>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</si>
  <si>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</si>
  <si>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</si>
  <si>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</si>
  <si>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</si>
  <si>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</si>
  <si>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</si>
  <si>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</si>
  <si>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</si>
  <si>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</si>
  <si>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</si>
  <si>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</si>
  <si>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</si>
  <si>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</si>
  <si>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</si>
  <si>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</si>
  <si>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</si>
  <si>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</si>
  <si>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</si>
  <si>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</si>
  <si>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</si>
  <si>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</si>
  <si>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</si>
  <si>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</si>
  <si>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</si>
  <si>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</si>
  <si>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</si>
  <si>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</si>
  <si>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</si>
  <si>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</si>
  <si>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</si>
  <si>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</si>
  <si>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</si>
  <si>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</si>
  <si>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</si>
  <si>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</si>
  <si>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</si>
  <si>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</si>
  <si>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</si>
  <si>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</si>
  <si>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</si>
  <si>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</si>
  <si>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</si>
  <si>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</si>
  <si>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</si>
  <si>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</si>
  <si>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</si>
  <si>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</si>
  <si>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</si>
  <si>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</si>
  <si>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</si>
  <si>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</si>
  <si>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</si>
  <si>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</si>
  <si>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</si>
  <si>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</si>
  <si>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</si>
  <si>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</si>
  <si>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</si>
  <si>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</si>
  <si>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</si>
  <si>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</si>
  <si>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</si>
  <si>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</si>
  <si>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</si>
  <si>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</si>
  <si>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</si>
  <si>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</si>
  <si>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</si>
  <si>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</si>
  <si>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</si>
  <si>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</si>
  <si>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</si>
  <si>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</si>
  <si>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</si>
  <si>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</si>
  <si>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</si>
  <si>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</si>
  <si>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</si>
  <si>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</si>
  <si>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</si>
  <si>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</si>
  <si>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</si>
  <si>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</si>
  <si>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</si>
  <si>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</si>
  <si>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</si>
  <si>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</si>
  <si>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</si>
  <si>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</si>
  <si>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</si>
  <si>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</si>
  <si>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</si>
  <si>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</si>
  <si>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</si>
  <si>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</si>
  <si>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</si>
  <si>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</si>
  <si>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</si>
  <si>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</si>
  <si>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</si>
  <si>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</si>
  <si>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</si>
  <si>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</si>
  <si>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</si>
  <si>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</si>
  <si>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</si>
  <si>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</si>
  <si>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</si>
  <si>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</si>
  <si>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</si>
  <si>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</si>
  <si>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</si>
  <si>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</si>
  <si>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</si>
  <si>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</si>
  <si>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</si>
  <si>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</si>
  <si>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</si>
  <si>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</si>
  <si>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</si>
  <si>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</si>
  <si>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</si>
  <si>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</si>
  <si>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</si>
  <si>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</si>
  <si>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</si>
  <si>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</si>
  <si>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</si>
  <si>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</si>
  <si>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</si>
  <si>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</si>
  <si>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</si>
  <si>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</si>
  <si>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</si>
  <si>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</si>
  <si>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</si>
  <si>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</si>
  <si>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</si>
  <si>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</si>
  <si>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</si>
  <si>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</si>
  <si>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</si>
  <si>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</si>
  <si>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</si>
  <si>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</si>
  <si>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</si>
  <si>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</si>
  <si>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</si>
  <si>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</si>
  <si>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</si>
  <si>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</si>
  <si>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</si>
  <si>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</si>
  <si>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</si>
  <si>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</si>
  <si>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</si>
  <si>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</si>
  <si>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</si>
  <si>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</si>
  <si>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</si>
  <si>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</si>
  <si>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</si>
  <si>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</si>
  <si>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</si>
  <si>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</si>
  <si>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</si>
  <si>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</si>
  <si>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</si>
  <si>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</si>
  <si>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</si>
  <si>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</si>
  <si>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</si>
  <si>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</si>
  <si>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</si>
  <si>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</si>
  <si>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</si>
  <si>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</si>
  <si>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</si>
  <si>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</si>
  <si>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</si>
  <si>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</si>
  <si>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</si>
  <si>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</si>
  <si>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</si>
  <si>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</si>
  <si>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</si>
  <si>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</si>
  <si>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</si>
  <si>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</si>
  <si>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</si>
  <si>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</si>
  <si>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</si>
  <si>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</si>
  <si>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</si>
  <si>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</si>
  <si>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</si>
  <si>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</si>
  <si>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</si>
  <si>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</si>
  <si>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</si>
  <si>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</si>
  <si>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</si>
  <si>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</si>
  <si>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</si>
  <si>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</si>
  <si>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</si>
  <si>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</si>
  <si>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</si>
  <si>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</si>
  <si>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</si>
  <si>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</si>
  <si>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</si>
  <si>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</si>
  <si>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</si>
  <si>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</si>
  <si>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</si>
  <si>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</si>
  <si>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</si>
  <si>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</si>
  <si>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</si>
  <si>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</si>
  <si>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</si>
  <si>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</si>
  <si>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</si>
  <si>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</si>
  <si>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</si>
  <si>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</si>
  <si>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</si>
  <si>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</si>
  <si>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</si>
  <si>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</si>
  <si>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</si>
  <si>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</si>
  <si>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</si>
  <si>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</si>
  <si>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</si>
  <si>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</si>
  <si>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</si>
  <si>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</si>
  <si>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</si>
  <si>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</si>
  <si>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</si>
  <si>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</si>
  <si>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</si>
  <si>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</si>
  <si>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</si>
  <si>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</si>
  <si>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</si>
  <si>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</si>
  <si>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</si>
  <si>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</si>
  <si>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</si>
  <si>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</si>
  <si>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</si>
  <si>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</si>
  <si>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</si>
  <si>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</si>
  <si>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</si>
  <si>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</si>
  <si>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</si>
  <si>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</si>
  <si>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</si>
  <si>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</si>
  <si>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</si>
  <si>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</si>
  <si>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</si>
  <si>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</si>
  <si>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</si>
  <si>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</si>
  <si>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</si>
  <si>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</si>
  <si>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</si>
  <si>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</si>
  <si>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</si>
  <si>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</si>
  <si>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</si>
  <si>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</si>
  <si>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</si>
  <si>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</si>
  <si>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</si>
  <si>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</si>
  <si>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</si>
  <si>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</si>
  <si>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</si>
  <si>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</si>
  <si>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</si>
  <si>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</si>
  <si>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</si>
  <si>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</si>
  <si>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</si>
  <si>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</si>
  <si>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</si>
  <si>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</si>
  <si>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</si>
  <si>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</si>
  <si>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</si>
  <si>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</si>
  <si>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</si>
  <si>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</si>
  <si>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</si>
  <si>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</si>
  <si>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</si>
  <si>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</si>
  <si>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</si>
  <si>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</si>
  <si>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</si>
  <si>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</si>
  <si>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</si>
  <si>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</si>
  <si>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</si>
  <si>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</si>
  <si>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</si>
  <si>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</si>
  <si>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</si>
  <si>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</si>
  <si>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</si>
  <si>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</si>
  <si>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</si>
  <si>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</si>
  <si>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</si>
  <si>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</si>
  <si>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</si>
  <si>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</si>
  <si>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</si>
  <si>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</si>
  <si>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</si>
  <si>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</si>
  <si>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</si>
  <si>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</si>
  <si>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</si>
  <si>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</si>
  <si>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</si>
  <si>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</si>
  <si>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</si>
  <si>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</si>
  <si>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</si>
  <si>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</si>
  <si>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</si>
  <si>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</si>
  <si>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</si>
  <si>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</si>
  <si>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</si>
  <si>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</si>
  <si>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</si>
  <si>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</si>
  <si>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</si>
  <si>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</si>
  <si>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</si>
  <si>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</si>
  <si>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</si>
  <si>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</si>
  <si>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</si>
  <si>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</si>
  <si>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</si>
  <si>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</si>
  <si>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</si>
  <si>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</si>
  <si>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</si>
  <si>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</si>
  <si>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</si>
  <si>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</si>
  <si>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</si>
  <si>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</si>
  <si>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</si>
  <si>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</si>
  <si>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</si>
  <si>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</si>
  <si>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</si>
  <si>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</si>
  <si>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</si>
  <si>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</si>
  <si>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</si>
  <si>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</si>
  <si>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</si>
  <si>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</si>
  <si>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</si>
  <si>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</si>
  <si>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</si>
  <si>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</si>
  <si>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</si>
  <si>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</si>
  <si>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</si>
  <si>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</si>
  <si>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</si>
  <si>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</si>
  <si>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</si>
  <si>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</si>
  <si>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</si>
  <si>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</si>
  <si>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</si>
  <si>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</si>
  <si>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</si>
  <si>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</si>
  <si>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</si>
  <si>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</si>
  <si>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</si>
  <si>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</si>
  <si>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</si>
  <si>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</si>
  <si>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</si>
  <si>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</si>
  <si>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</si>
  <si>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</si>
  <si>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</si>
  <si>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</si>
  <si>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</si>
  <si>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</si>
  <si>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</si>
  <si>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</si>
  <si>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</si>
  <si>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</si>
  <si>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</si>
  <si>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</si>
  <si>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</si>
  <si>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</si>
  <si>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</si>
  <si>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</si>
  <si>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</si>
  <si>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</si>
  <si>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</si>
  <si>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</si>
  <si>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</si>
  <si>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</si>
  <si>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</si>
  <si>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</si>
  <si>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</si>
  <si>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</si>
  <si>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</si>
  <si>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</si>
  <si>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</si>
  <si>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</si>
  <si>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</si>
  <si>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</si>
  <si>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</si>
  <si>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</si>
  <si>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</si>
  <si>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</si>
  <si>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</si>
  <si>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</si>
  <si>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</si>
  <si>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</si>
  <si>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</si>
  <si>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</si>
  <si>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</si>
  <si>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</si>
  <si>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</si>
  <si>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</si>
  <si>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</si>
  <si>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</si>
  <si>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</si>
  <si>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</si>
  <si>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</si>
  <si>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</si>
  <si>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</si>
  <si>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</si>
  <si>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</si>
  <si>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</si>
  <si>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</si>
  <si>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</si>
  <si>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</si>
  <si>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</si>
  <si>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</si>
  <si>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</si>
  <si>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</si>
  <si>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</si>
  <si>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</si>
  <si>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</si>
  <si>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</si>
  <si>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</si>
  <si>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</si>
  <si>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</si>
  <si>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</si>
  <si>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</si>
  <si>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</si>
  <si>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</si>
  <si>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</si>
  <si>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</si>
  <si>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</si>
  <si>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</si>
  <si>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</si>
  <si>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</si>
  <si>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</si>
  <si>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</si>
  <si>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</si>
  <si>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</si>
  <si>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</si>
  <si>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</si>
  <si>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</si>
  <si>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</si>
  <si>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</si>
  <si>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</si>
  <si>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</si>
  <si>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</si>
  <si>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</si>
  <si>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</si>
  <si>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</si>
  <si>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</si>
  <si>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</si>
  <si>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</si>
  <si>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</si>
  <si>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</si>
  <si>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</si>
  <si>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</si>
  <si>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</si>
  <si>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</si>
  <si>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</si>
  <si>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</si>
  <si>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</si>
  <si>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</si>
  <si>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</si>
  <si>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</si>
  <si>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</si>
  <si>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</si>
  <si>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</si>
  <si>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</si>
  <si>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</si>
  <si>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</si>
  <si>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</si>
  <si>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</si>
  <si>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</si>
  <si>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</si>
  <si>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</si>
  <si>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</si>
  <si>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</si>
  <si>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</si>
  <si>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</si>
  <si>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</si>
  <si>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</si>
  <si>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</si>
  <si>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</si>
  <si>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</si>
  <si>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</si>
  <si>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</si>
  <si>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</si>
  <si>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</si>
  <si>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</si>
  <si>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</si>
  <si>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</si>
  <si>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</si>
  <si>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</si>
  <si>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</si>
  <si>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</si>
  <si>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</si>
  <si>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</si>
  <si>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</si>
  <si>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</si>
  <si>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</si>
  <si>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</si>
  <si>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</si>
  <si>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</si>
  <si>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</si>
  <si>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</si>
  <si>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</si>
  <si>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</si>
  <si>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</si>
  <si>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</si>
  <si>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</si>
  <si>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</si>
  <si>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</si>
  <si>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</si>
  <si>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</si>
  <si>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</si>
  <si>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</si>
  <si>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</si>
  <si>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</si>
  <si>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</si>
  <si>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</si>
  <si>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</si>
  <si>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</si>
  <si>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</si>
  <si>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</si>
  <si>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</si>
  <si>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</si>
  <si>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</si>
  <si>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</si>
  <si>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</si>
  <si>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</si>
  <si>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</si>
  <si>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</si>
  <si>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</si>
  <si>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</si>
  <si>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</si>
  <si>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</si>
  <si>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</si>
  <si>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</si>
  <si>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</si>
  <si>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</si>
  <si>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</si>
  <si>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</si>
  <si>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</si>
  <si>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</si>
  <si>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</si>
  <si>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</si>
  <si>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</si>
  <si>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</si>
  <si>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</si>
  <si>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</si>
  <si>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</si>
  <si>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</si>
  <si>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</si>
  <si>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</si>
  <si>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</si>
  <si>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</si>
  <si>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</si>
  <si>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</si>
  <si>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</si>
  <si>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</si>
  <si>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</si>
  <si>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</si>
  <si>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</si>
  <si>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</si>
  <si>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</si>
  <si>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</si>
  <si>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</si>
  <si>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</si>
  <si>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</si>
  <si>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</si>
  <si>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</si>
  <si>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</si>
  <si>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</si>
  <si>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</si>
  <si>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</si>
  <si>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</si>
  <si>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</si>
  <si>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</si>
  <si>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</si>
  <si>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</si>
  <si>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</si>
  <si>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</si>
  <si>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</si>
  <si>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</si>
  <si>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</si>
  <si>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</si>
  <si>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</si>
  <si>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</si>
  <si>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</si>
  <si>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</si>
  <si>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</si>
  <si>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</si>
  <si>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</si>
  <si>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</si>
  <si>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</si>
  <si>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</si>
  <si>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</si>
  <si>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</si>
  <si>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</si>
  <si>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</si>
  <si>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</si>
  <si>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</si>
  <si>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</si>
  <si>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</si>
  <si>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</si>
  <si>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</si>
  <si>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</si>
  <si>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</si>
  <si>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</si>
  <si>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</si>
  <si>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</si>
  <si>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</si>
  <si>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</si>
  <si>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</si>
  <si>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</si>
  <si>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</si>
  <si>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</si>
  <si>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</si>
  <si>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</si>
  <si>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</si>
  <si>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</si>
  <si>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</si>
  <si>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</si>
  <si>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</si>
  <si>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</si>
  <si>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</si>
  <si>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</si>
  <si>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</si>
  <si>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</si>
  <si>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</si>
  <si>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</si>
  <si>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</si>
  <si>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</si>
  <si>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</si>
  <si>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</si>
  <si>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</si>
  <si>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</si>
  <si>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</si>
  <si>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</si>
  <si>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</si>
  <si>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</si>
  <si>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</si>
  <si>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</si>
  <si>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</si>
  <si>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</si>
  <si>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</si>
  <si>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</si>
  <si>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</si>
  <si>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</si>
  <si>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</si>
  <si>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</si>
  <si>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</si>
  <si>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</si>
  <si>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</si>
  <si>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</si>
  <si>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</si>
  <si>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</si>
  <si>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</si>
  <si>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</si>
  <si>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</si>
  <si>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</si>
  <si>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</si>
  <si>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</si>
  <si>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</si>
  <si>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</si>
  <si>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</si>
  <si>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</si>
  <si>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</si>
  <si>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</si>
  <si>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</si>
  <si>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</si>
  <si>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</si>
  <si>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</si>
  <si>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</si>
  <si>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</si>
  <si>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</si>
  <si>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</si>
  <si>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</si>
  <si>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</si>
  <si>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</si>
  <si>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</si>
  <si>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</si>
  <si>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</si>
  <si>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</si>
  <si>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</si>
  <si>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</si>
  <si>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</si>
  <si>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</si>
  <si>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</si>
  <si>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</si>
  <si>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</si>
  <si>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</si>
  <si>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</si>
  <si>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</si>
  <si>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</si>
  <si>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</si>
  <si>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</si>
  <si>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</si>
  <si>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</si>
  <si>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</si>
  <si>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</si>
  <si>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</si>
  <si>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</si>
  <si>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</si>
  <si>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</si>
  <si>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</si>
  <si>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</si>
  <si>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</si>
  <si>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</si>
  <si>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</si>
  <si>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</si>
  <si>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</si>
  <si>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</si>
  <si>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</si>
  <si>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</si>
  <si>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</si>
  <si>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</si>
  <si>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</si>
  <si>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</si>
  <si>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</si>
  <si>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</si>
  <si>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</si>
  <si>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</si>
  <si>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</si>
  <si>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</si>
  <si>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</si>
  <si>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</si>
  <si>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</si>
  <si>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</si>
  <si>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</si>
  <si>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</si>
  <si>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</si>
  <si>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</si>
  <si>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</si>
  <si>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</si>
  <si>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</si>
  <si>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</si>
  <si>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</si>
  <si>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</si>
  <si>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</si>
  <si>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</si>
  <si>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</si>
  <si>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</si>
  <si>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</si>
  <si>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</si>
  <si>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</si>
  <si>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</si>
  <si>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</si>
  <si>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</si>
  <si>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</si>
  <si>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</si>
  <si>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</si>
  <si>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</si>
  <si>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</si>
  <si>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</si>
  <si>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</si>
  <si>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</si>
  <si>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</si>
  <si>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</si>
  <si>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</si>
  <si>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</si>
  <si>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</si>
  <si>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</si>
  <si>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</si>
  <si>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</si>
  <si>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</si>
  <si>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</si>
  <si>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</si>
  <si>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</si>
  <si>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</si>
  <si>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</si>
  <si>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</si>
  <si>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</si>
  <si>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</si>
  <si>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</si>
  <si>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</si>
  <si>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</si>
  <si>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</si>
  <si>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</si>
  <si>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</si>
  <si>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</si>
  <si>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</si>
  <si>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</si>
  <si>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</si>
  <si>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</si>
  <si>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</si>
  <si>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</si>
  <si>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</si>
  <si>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</si>
  <si>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</si>
  <si>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</si>
  <si>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</si>
  <si>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</si>
  <si>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</si>
  <si>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</si>
  <si>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</si>
  <si>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</si>
  <si>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</si>
  <si>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</si>
  <si>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</si>
  <si>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</si>
  <si>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</si>
  <si>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</si>
  <si>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</si>
  <si>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</si>
  <si>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</si>
  <si>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</si>
  <si>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</si>
  <si>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</si>
  <si>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</si>
  <si>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</si>
  <si>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</si>
  <si>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</si>
  <si>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</si>
  <si>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</si>
  <si>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</si>
  <si>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</si>
  <si>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</si>
  <si>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</si>
  <si>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</si>
  <si>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</si>
  <si>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</si>
  <si>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</si>
  <si>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</si>
  <si>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</si>
  <si>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</si>
  <si>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</si>
  <si>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</si>
  <si>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</si>
  <si>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</si>
  <si>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</si>
  <si>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</si>
  <si>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</si>
  <si>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</si>
  <si>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</si>
  <si>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</si>
  <si>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</si>
  <si>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</si>
  <si>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</si>
  <si>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</si>
  <si>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</si>
  <si>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</si>
  <si>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</si>
  <si>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</si>
  <si>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</si>
  <si>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</si>
  <si>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</si>
  <si>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</si>
  <si>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</si>
  <si>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</si>
  <si>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</si>
  <si>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</si>
  <si>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</si>
  <si>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</si>
  <si>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</si>
  <si>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</si>
  <si>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</si>
  <si>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</si>
  <si>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</si>
  <si>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</si>
  <si>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</si>
  <si>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</si>
  <si>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</si>
  <si>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</si>
  <si>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</si>
  <si>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</si>
  <si>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</si>
  <si>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</si>
  <si>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</si>
  <si>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</si>
  <si>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</si>
  <si>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</si>
  <si>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</si>
  <si>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</si>
  <si>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</si>
  <si>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</si>
  <si>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</si>
  <si>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</si>
  <si>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</si>
  <si>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</si>
  <si>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</si>
  <si>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</si>
  <si>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</si>
  <si>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</si>
  <si>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</si>
  <si>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</si>
  <si>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</si>
  <si>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</si>
  <si>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</si>
  <si>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</si>
  <si>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</si>
  <si>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</si>
  <si>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</si>
  <si>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</si>
  <si>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</si>
  <si>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</si>
  <si>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</si>
  <si>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</si>
  <si>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</si>
  <si>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</si>
  <si>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</si>
  <si>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</si>
  <si>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</si>
  <si>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</si>
  <si>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</si>
  <si>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</si>
  <si>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</si>
  <si>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</si>
  <si>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</si>
  <si>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</si>
  <si>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</si>
  <si>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</si>
  <si>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</si>
  <si>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</si>
  <si>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</si>
  <si>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</si>
  <si>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</si>
  <si>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</si>
  <si>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</si>
  <si>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</si>
  <si>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</si>
  <si>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</si>
  <si>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</si>
  <si>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</si>
  <si>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</si>
  <si>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</si>
  <si>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</si>
  <si>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</si>
  <si>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</si>
  <si>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</si>
  <si>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</si>
  <si>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</si>
  <si>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</si>
  <si>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</si>
  <si>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</si>
  <si>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</si>
  <si>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</si>
  <si>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</si>
  <si>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</si>
  <si>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</si>
  <si>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</si>
  <si>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</si>
  <si>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</si>
  <si>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</si>
  <si>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</si>
  <si>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</si>
  <si>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</si>
  <si>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</si>
  <si>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</si>
  <si>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</si>
  <si>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</si>
  <si>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</si>
  <si>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</si>
  <si>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</si>
  <si>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</si>
  <si>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</si>
  <si>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</si>
  <si>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</si>
  <si>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</si>
  <si>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</si>
  <si>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</si>
  <si>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</si>
  <si>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</si>
  <si>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</si>
  <si>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</si>
  <si>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</si>
  <si>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</si>
  <si>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</si>
  <si>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</si>
  <si>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</si>
  <si>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</si>
  <si>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</si>
  <si>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</si>
  <si>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</si>
  <si>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</si>
  <si>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</si>
  <si>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</si>
  <si>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</si>
  <si>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</si>
  <si>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</si>
  <si>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</si>
  <si>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</si>
  <si>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</si>
  <si>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</si>
  <si>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</si>
  <si>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</si>
  <si>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</si>
  <si>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</si>
  <si>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</si>
  <si>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</si>
  <si>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</si>
  <si>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</si>
  <si>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</si>
  <si>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</si>
  <si>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</si>
  <si>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</si>
  <si>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</si>
  <si>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</si>
  <si>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</si>
  <si>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</si>
  <si>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</si>
  <si>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</si>
  <si>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</si>
  <si>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</si>
  <si>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</si>
  <si>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</si>
  <si>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</si>
  <si>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</si>
  <si>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</si>
  <si>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</si>
  <si>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</si>
  <si>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</si>
  <si>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</si>
  <si>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</si>
  <si>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</si>
  <si>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</si>
  <si>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</si>
  <si>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</si>
  <si>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</si>
  <si>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</si>
  <si>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</si>
  <si>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</si>
  <si>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</si>
  <si>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</si>
  <si>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</si>
  <si>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</si>
  <si>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</si>
  <si>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</si>
  <si>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</si>
  <si>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</si>
  <si>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</si>
  <si>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</si>
  <si>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</si>
  <si>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</si>
  <si>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</si>
  <si>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</si>
  <si>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</si>
  <si>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</si>
  <si>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</si>
  <si>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</si>
  <si>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</si>
  <si>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</si>
  <si>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</si>
  <si>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</si>
  <si>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</si>
  <si>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</si>
  <si>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</si>
  <si>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</si>
  <si>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</si>
  <si>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</si>
  <si>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</si>
  <si>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</si>
  <si>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</si>
  <si>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</si>
  <si>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</si>
  <si>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</si>
  <si>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</si>
  <si>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</si>
  <si>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</si>
  <si>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</si>
  <si>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</si>
  <si>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</si>
  <si>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</si>
  <si>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</si>
  <si>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</si>
  <si>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</si>
  <si>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</si>
  <si>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</si>
  <si>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</si>
  <si>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</si>
  <si>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</si>
  <si>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</si>
  <si>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</si>
  <si>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</si>
  <si>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</si>
  <si>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</si>
  <si>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</si>
  <si>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</si>
  <si>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</si>
  <si>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</si>
  <si>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</si>
  <si>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</si>
  <si>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</si>
  <si>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</si>
  <si>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</si>
  <si>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</si>
  <si>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</si>
  <si>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</si>
  <si>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</si>
  <si>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</si>
  <si>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</si>
  <si>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</si>
  <si>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</si>
  <si>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</si>
  <si>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</si>
  <si>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</si>
  <si>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</si>
  <si>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</si>
  <si>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</si>
  <si>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</si>
  <si>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</si>
  <si>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</si>
  <si>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</si>
  <si>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</si>
  <si>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</si>
  <si>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</si>
  <si>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</si>
  <si>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</si>
  <si>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</si>
  <si>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</si>
  <si>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</si>
  <si>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</si>
  <si>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</si>
  <si>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</si>
  <si>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</si>
  <si>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</si>
  <si>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</si>
  <si>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</si>
  <si>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</si>
  <si>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</si>
  <si>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</si>
  <si>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</si>
  <si>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</si>
  <si>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</si>
  <si>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</si>
  <si>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</si>
  <si>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</si>
  <si>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</si>
  <si>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</si>
  <si>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</si>
  <si>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</si>
  <si>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</si>
  <si>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</si>
  <si>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</si>
  <si>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</si>
  <si>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</si>
  <si>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</si>
  <si>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</si>
  <si>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</si>
  <si>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</si>
  <si>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</si>
  <si>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</si>
  <si>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</si>
  <si>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</si>
  <si>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</si>
  <si>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</si>
  <si>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</si>
  <si>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</si>
  <si>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</si>
  <si>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</si>
  <si>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</si>
  <si>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</si>
  <si>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</si>
  <si>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</si>
  <si>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</si>
  <si>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</si>
  <si>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</si>
  <si>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</si>
  <si>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</si>
  <si>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</si>
  <si>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</si>
  <si>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</si>
  <si>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</si>
  <si>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</si>
  <si>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</si>
  <si>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</si>
  <si>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</si>
  <si>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</si>
  <si>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</si>
  <si>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</si>
  <si>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</si>
  <si>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</si>
  <si>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</si>
  <si>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</si>
  <si>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</si>
  <si>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</si>
  <si>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</si>
  <si>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</si>
  <si>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</si>
  <si>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</si>
  <si>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</si>
  <si>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</si>
  <si>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</si>
  <si>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</si>
  <si>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</si>
  <si>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</si>
  <si>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</si>
  <si>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</si>
  <si>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</si>
  <si>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</si>
  <si>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</si>
  <si>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</si>
  <si>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</si>
  <si>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</si>
  <si>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</si>
  <si>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</si>
  <si>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</si>
  <si>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</si>
  <si>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</si>
  <si>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</si>
  <si>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</si>
  <si>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</si>
  <si>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</si>
  <si>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</si>
  <si>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</si>
  <si>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</si>
  <si>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</si>
  <si>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</si>
  <si>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</si>
  <si>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</si>
  <si>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</si>
  <si>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</si>
  <si>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</si>
  <si>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</si>
  <si>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</si>
  <si>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</si>
  <si>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</si>
  <si>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</si>
  <si>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</si>
  <si>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</si>
  <si>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</si>
  <si>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</si>
  <si>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</si>
  <si>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</si>
  <si>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</si>
  <si>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</si>
  <si>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</si>
  <si>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</si>
  <si>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</si>
  <si>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</si>
  <si>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</si>
  <si>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</si>
  <si>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</si>
  <si>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</si>
  <si>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</si>
  <si>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</si>
  <si>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</si>
  <si>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</si>
  <si>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</si>
  <si>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</si>
  <si>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</si>
  <si>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</si>
  <si>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</si>
  <si>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</si>
  <si>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</si>
  <si>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</si>
  <si>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</si>
  <si>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</si>
  <si>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</si>
  <si>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</si>
  <si>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</si>
  <si>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</si>
  <si>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</si>
  <si>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</si>
  <si>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</si>
  <si>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</si>
  <si>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</si>
  <si>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</si>
  <si>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</si>
  <si>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</si>
  <si>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</si>
  <si>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</si>
  <si>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</si>
  <si>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</si>
  <si>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</si>
  <si>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</si>
  <si>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</si>
  <si>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</si>
  <si>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</si>
  <si>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</si>
  <si>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</si>
  <si>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</si>
  <si>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</si>
  <si>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</si>
  <si>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</si>
  <si>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</si>
  <si>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</si>
  <si>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</si>
  <si>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</si>
  <si>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</si>
  <si>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</si>
  <si>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</si>
  <si>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</si>
  <si>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</si>
  <si>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</si>
  <si>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</si>
  <si>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</si>
  <si>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</si>
  <si>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</si>
  <si>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</si>
  <si>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</si>
  <si>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</si>
  <si>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</si>
  <si>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</si>
  <si>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</si>
  <si>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</si>
  <si>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</si>
  <si>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</si>
  <si>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</si>
  <si>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</si>
  <si>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</si>
  <si>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</si>
  <si>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</si>
  <si>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</si>
  <si>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</si>
  <si>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</si>
  <si>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</si>
  <si>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</si>
  <si>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</si>
  <si>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</si>
  <si>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</si>
  <si>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</si>
  <si>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</si>
  <si>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</si>
  <si>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</si>
  <si>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</si>
  <si>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</si>
  <si>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</si>
  <si>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</si>
  <si>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</si>
  <si>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</si>
  <si>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</si>
  <si>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</si>
  <si>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</si>
  <si>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</si>
  <si>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</si>
  <si>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</si>
  <si>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</si>
  <si>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</si>
  <si>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</si>
  <si>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</si>
  <si>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</si>
  <si>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</si>
  <si>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</si>
  <si>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</si>
  <si>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</si>
  <si>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</si>
  <si>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</si>
  <si>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</si>
  <si>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</si>
  <si>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</si>
  <si>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</si>
  <si>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</si>
  <si>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</si>
  <si>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</si>
  <si>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</si>
  <si>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</si>
  <si>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</si>
  <si>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</si>
  <si>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</si>
  <si>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</si>
  <si>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</si>
  <si>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</si>
  <si>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</si>
  <si>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</si>
  <si>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</si>
  <si>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</si>
  <si>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</si>
  <si>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</si>
  <si>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</si>
  <si>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</si>
  <si>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</si>
  <si>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</si>
  <si>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</si>
  <si>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</si>
  <si>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</si>
  <si>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</si>
  <si>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</si>
  <si>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</si>
  <si>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</si>
  <si>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</si>
  <si>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</si>
  <si>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</si>
  <si>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</si>
  <si>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</si>
  <si>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</si>
  <si>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</si>
  <si>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</si>
  <si>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</si>
  <si>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</si>
  <si>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</si>
  <si>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</si>
  <si>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</si>
  <si>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</si>
  <si>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</si>
  <si>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</si>
  <si>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</si>
  <si>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</si>
  <si>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</si>
  <si>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</si>
  <si>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</si>
  <si>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</si>
  <si>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</si>
  <si>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</si>
  <si>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</si>
  <si>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</si>
  <si>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</si>
  <si>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</si>
  <si>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</si>
  <si>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</si>
  <si>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</si>
  <si>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</si>
  <si>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</si>
  <si>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</si>
  <si>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</si>
  <si>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</si>
  <si>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</si>
  <si>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</si>
  <si>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</si>
  <si>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</si>
  <si>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</si>
  <si>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</si>
  <si>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</si>
  <si>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</si>
  <si>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</si>
  <si>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</si>
  <si>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</si>
  <si>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</si>
  <si>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</si>
  <si>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</si>
  <si>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</si>
  <si>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</si>
  <si>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</si>
  <si>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</si>
  <si>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</si>
  <si>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</si>
  <si>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</si>
  <si>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</si>
  <si>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</si>
  <si>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</si>
  <si>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</si>
  <si>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</si>
  <si>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</si>
  <si>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</si>
  <si>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</si>
  <si>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</si>
  <si>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</si>
  <si>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</si>
  <si>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</si>
  <si>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</si>
  <si>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</si>
  <si>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</si>
  <si>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</si>
  <si>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</si>
  <si>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</si>
  <si>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</si>
  <si>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</si>
  <si>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</si>
  <si>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</si>
  <si>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</si>
  <si>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</si>
  <si>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</si>
  <si>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</si>
  <si>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</si>
  <si>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</si>
  <si>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</si>
  <si>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</si>
  <si>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</si>
  <si>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</si>
  <si>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</si>
  <si>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</si>
  <si>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</si>
  <si>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</si>
  <si>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</si>
  <si>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</si>
  <si>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</si>
  <si>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</si>
  <si>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</si>
  <si>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</si>
  <si>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</si>
  <si>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</si>
  <si>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</si>
  <si>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</si>
  <si>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</si>
  <si>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</si>
  <si>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</si>
  <si>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</si>
  <si>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</si>
  <si>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</si>
  <si>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</si>
  <si>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</si>
  <si>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</si>
  <si>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</si>
  <si>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</si>
  <si>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</si>
  <si>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</si>
  <si>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</si>
  <si>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</si>
  <si>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</si>
  <si>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</si>
  <si>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</si>
  <si>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</si>
  <si>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</si>
  <si>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</si>
  <si>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</si>
  <si>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</si>
  <si>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</si>
  <si>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</si>
  <si>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</si>
  <si>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</si>
  <si>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</si>
  <si>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</si>
  <si>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</si>
  <si>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</si>
  <si>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</si>
  <si>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</si>
  <si>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</si>
  <si>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</si>
  <si>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</si>
  <si>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</si>
  <si>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</si>
  <si>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</si>
  <si>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</si>
  <si>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</si>
  <si>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</si>
  <si>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</si>
  <si>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</si>
  <si>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</si>
  <si>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</si>
  <si>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</si>
  <si>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</si>
  <si>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</si>
  <si>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</si>
  <si>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</si>
  <si>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</si>
  <si>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</si>
  <si>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</si>
  <si>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</si>
  <si>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</si>
  <si>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</si>
  <si>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</si>
  <si>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</si>
  <si>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</si>
  <si>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</si>
  <si>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</si>
  <si>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</si>
  <si>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</si>
  <si>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</si>
  <si>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</si>
  <si>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</si>
  <si>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</si>
  <si>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</si>
  <si>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</si>
  <si>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</si>
  <si>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</si>
  <si>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</si>
  <si>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</si>
  <si>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</si>
  <si>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</si>
  <si>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</si>
  <si>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</si>
  <si>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</si>
  <si>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</si>
  <si>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</si>
  <si>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</si>
  <si>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</si>
  <si>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</si>
  <si>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</si>
  <si>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</si>
  <si>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</si>
  <si>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</si>
  <si>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</si>
  <si>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</si>
  <si>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</si>
  <si>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</si>
  <si>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</si>
  <si>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</si>
  <si>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</si>
  <si>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</si>
  <si>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</si>
  <si>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</si>
  <si>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</si>
  <si>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</si>
  <si>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</si>
  <si>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</si>
  <si>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</si>
  <si>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</si>
  <si>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</si>
  <si>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</si>
  <si>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</si>
  <si>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</si>
  <si>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</si>
  <si>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</si>
  <si>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</si>
  <si>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</si>
  <si>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</si>
  <si>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</si>
  <si>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</si>
  <si>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</si>
  <si>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</si>
  <si>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</si>
  <si>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</si>
  <si>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</si>
  <si>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</si>
  <si>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</si>
  <si>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</si>
  <si>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</si>
  <si>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</si>
  <si>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</si>
  <si>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</si>
  <si>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</si>
  <si>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</si>
  <si>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</si>
  <si>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</si>
  <si>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</si>
  <si>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</si>
  <si>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</si>
  <si>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</si>
  <si>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</si>
  <si>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</si>
  <si>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</si>
  <si>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</si>
  <si>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</si>
  <si>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</si>
  <si>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</si>
  <si>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</si>
  <si>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</si>
  <si>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</si>
  <si>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</si>
  <si>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</si>
  <si>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</si>
  <si>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</si>
  <si>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</si>
  <si>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</si>
  <si>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</si>
  <si>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</si>
  <si>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</si>
  <si>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</si>
  <si>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</si>
  <si>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</si>
  <si>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</si>
  <si>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</si>
  <si>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</si>
  <si>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</si>
  <si>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</si>
  <si>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</si>
  <si>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</si>
  <si>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</si>
  <si>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</si>
  <si>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</si>
  <si>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</si>
  <si>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</si>
  <si>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</si>
  <si>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</si>
  <si>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</si>
  <si>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</si>
  <si>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</si>
  <si>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</si>
  <si>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</si>
  <si>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</si>
  <si>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</si>
  <si>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</si>
  <si>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</si>
  <si>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</si>
  <si>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</si>
  <si>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</si>
  <si>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</si>
  <si>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</si>
  <si>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</si>
  <si>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</si>
  <si>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</si>
  <si>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</si>
  <si>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</si>
  <si>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</si>
  <si>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</si>
  <si>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</si>
  <si>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</si>
  <si>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</si>
  <si>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</si>
  <si>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</si>
  <si>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</si>
  <si>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</si>
  <si>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</si>
  <si>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</si>
  <si>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</si>
  <si>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</si>
  <si>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</si>
  <si>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</si>
  <si>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</si>
  <si>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</si>
  <si>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</si>
  <si>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</si>
  <si>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</si>
  <si>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</si>
  <si>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</si>
  <si>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</si>
  <si>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</si>
  <si>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</si>
  <si>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</si>
  <si>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</si>
  <si>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</si>
  <si>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</si>
  <si>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</si>
  <si>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</si>
  <si>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</si>
  <si>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</si>
  <si>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</si>
  <si>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</si>
  <si>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</si>
  <si>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</si>
  <si>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</si>
  <si>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</si>
  <si>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</si>
  <si>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</si>
  <si>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</si>
  <si>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</si>
  <si>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</si>
  <si>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</si>
  <si>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</si>
  <si>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</si>
  <si>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</si>
  <si>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</si>
  <si>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</si>
  <si>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</si>
  <si>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</si>
  <si>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</si>
  <si>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</si>
  <si>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</si>
  <si>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</si>
  <si>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</si>
  <si>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</si>
  <si>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</si>
  <si>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</si>
  <si>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</si>
  <si>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</si>
  <si>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</si>
  <si>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</si>
  <si>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</si>
  <si>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</si>
  <si>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</si>
  <si>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</si>
  <si>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</si>
  <si>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</si>
  <si>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</si>
  <si>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</si>
  <si>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</si>
  <si>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</si>
  <si>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</si>
  <si>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</si>
  <si>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</si>
  <si>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</si>
  <si>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</si>
  <si>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</si>
  <si>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</si>
  <si>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</si>
  <si>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</si>
  <si>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</si>
  <si>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</si>
  <si>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</si>
  <si>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</si>
  <si>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</si>
  <si>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</si>
  <si>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</si>
  <si>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</si>
  <si>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</si>
  <si>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</si>
  <si>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</si>
  <si>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</si>
  <si>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</si>
  <si>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</si>
  <si>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</si>
  <si>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</si>
  <si>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</si>
  <si>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</si>
  <si>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</si>
  <si>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</si>
  <si>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</si>
  <si>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</si>
  <si>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</si>
  <si>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</si>
  <si>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</si>
  <si>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</si>
  <si>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</si>
  <si>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</si>
  <si>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</si>
  <si>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</si>
  <si>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</si>
  <si>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</si>
  <si>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</si>
  <si>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</si>
  <si>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</si>
  <si>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</si>
  <si>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</si>
  <si>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</si>
  <si>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</si>
  <si>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</si>
  <si>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</si>
  <si>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</si>
  <si>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</si>
  <si>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</si>
  <si>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</si>
  <si>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</si>
  <si>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</si>
  <si>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</si>
  <si>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</si>
  <si>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</si>
  <si>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</si>
  <si>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</si>
  <si>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</si>
  <si>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</si>
  <si>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</si>
  <si>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</si>
  <si>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</si>
  <si>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</si>
  <si>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</si>
  <si>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</si>
  <si>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</si>
  <si>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</si>
  <si>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</si>
  <si>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</si>
  <si>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</si>
  <si>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</si>
  <si>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</si>
  <si>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</si>
  <si>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</si>
  <si>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</si>
  <si>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</si>
  <si>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</si>
  <si>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</si>
  <si>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</si>
  <si>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</si>
  <si>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</si>
  <si>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</si>
  <si>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</si>
  <si>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</si>
  <si>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</si>
  <si>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</si>
  <si>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</si>
  <si>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</si>
  <si>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</si>
  <si>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</si>
  <si>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</si>
  <si>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</si>
  <si>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</si>
  <si>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</si>
  <si>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</si>
  <si>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</si>
  <si>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</si>
  <si>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</si>
  <si>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</si>
  <si>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</si>
  <si>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</si>
  <si>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</si>
  <si>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</si>
  <si>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</si>
  <si>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</si>
  <si>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</si>
  <si>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</si>
  <si>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</si>
  <si>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</si>
  <si>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</si>
  <si>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</si>
  <si>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</si>
  <si>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</si>
  <si>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</si>
  <si>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</si>
  <si>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</si>
  <si>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</si>
  <si>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</si>
  <si>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</si>
  <si>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</si>
  <si>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</si>
  <si>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</si>
  <si>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</si>
  <si>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</si>
  <si>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</si>
  <si>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</si>
  <si>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</si>
  <si>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</si>
  <si>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</si>
  <si>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</si>
  <si>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</si>
  <si>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</si>
  <si>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</si>
  <si>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</si>
  <si>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</si>
  <si>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</si>
  <si>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</si>
  <si>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</si>
  <si>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</si>
  <si>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</si>
  <si>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</si>
  <si>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</si>
  <si>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</si>
  <si>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</si>
  <si>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</si>
  <si>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</si>
  <si>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</si>
  <si>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</si>
  <si>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</si>
  <si>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</si>
  <si>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</si>
  <si>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</si>
  <si>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</si>
  <si>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</si>
  <si>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</si>
  <si>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</si>
  <si>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</si>
  <si>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</si>
  <si>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</si>
  <si>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</si>
  <si>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</si>
  <si>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</si>
  <si>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</si>
  <si>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</si>
  <si>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</si>
  <si>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</si>
  <si>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</si>
  <si>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</si>
  <si>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</si>
  <si>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</si>
  <si>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</si>
  <si>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</si>
  <si>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</si>
  <si>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</si>
  <si>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</si>
  <si>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</si>
  <si>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</si>
  <si>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</si>
  <si>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</si>
  <si>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</si>
  <si>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</si>
  <si>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</si>
  <si>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</si>
  <si>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</si>
  <si>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</si>
  <si>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</si>
  <si>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</si>
  <si>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</si>
  <si>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</si>
  <si>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</si>
  <si>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</si>
  <si>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</si>
  <si>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</si>
  <si>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</si>
  <si>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</si>
  <si>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</si>
  <si>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</si>
  <si>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</si>
  <si>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</si>
  <si>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</si>
  <si>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</si>
  <si>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</si>
  <si>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</si>
  <si>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</si>
  <si>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</si>
  <si>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</si>
  <si>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</si>
  <si>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</si>
  <si>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</si>
  <si>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</si>
  <si>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</si>
  <si>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</si>
  <si>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</si>
  <si>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</si>
  <si>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</si>
  <si>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</si>
  <si>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</si>
  <si>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</si>
  <si>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</si>
  <si>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</si>
  <si>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</si>
  <si>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</si>
  <si>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</si>
  <si>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</si>
  <si>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</si>
  <si>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</si>
  <si>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</si>
  <si>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</si>
  <si>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</si>
  <si>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</si>
  <si>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</si>
  <si>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</si>
  <si>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</si>
  <si>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</si>
  <si>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</si>
  <si>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</si>
  <si>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</si>
  <si>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</si>
  <si>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</si>
  <si>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</si>
  <si>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</si>
  <si>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</si>
  <si>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</si>
  <si>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</si>
  <si>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</si>
  <si>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</si>
  <si>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</si>
  <si>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</si>
  <si>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</si>
  <si>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</si>
  <si>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</si>
  <si>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</si>
  <si>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</si>
  <si>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</si>
  <si>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</si>
  <si>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</si>
  <si>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</si>
  <si>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</si>
  <si>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</si>
  <si>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</si>
  <si>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</si>
  <si>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</si>
  <si>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</si>
  <si>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</si>
  <si>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</si>
  <si>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</si>
  <si>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</si>
  <si>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</si>
  <si>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</si>
  <si>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</si>
  <si>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</si>
  <si>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</si>
  <si>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</si>
  <si>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</si>
  <si>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</si>
  <si>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</si>
  <si>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</si>
  <si>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</si>
  <si>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</si>
  <si>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</si>
  <si>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</si>
  <si>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</si>
  <si>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</si>
  <si>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</si>
  <si>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</si>
  <si>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</si>
  <si>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</si>
  <si>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</si>
  <si>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</si>
  <si>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</si>
  <si>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</si>
  <si>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</si>
  <si>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</si>
  <si>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</si>
  <si>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</si>
  <si>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</si>
  <si>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</si>
  <si>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</si>
  <si>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</si>
  <si>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</si>
  <si>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</si>
  <si>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</si>
  <si>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</si>
  <si>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</si>
  <si>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</si>
  <si>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</si>
  <si>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</si>
  <si>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</si>
  <si>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</si>
  <si>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</si>
  <si>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</si>
  <si>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</si>
  <si>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</si>
  <si>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</si>
  <si>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</si>
  <si>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</si>
  <si>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</si>
  <si>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</si>
  <si>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</si>
  <si>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</si>
  <si>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</si>
  <si>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</si>
  <si>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</si>
  <si>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</si>
  <si>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</si>
  <si>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</si>
  <si>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</si>
  <si>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</si>
  <si>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</si>
  <si>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</si>
  <si>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</si>
  <si>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</si>
  <si>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</si>
  <si>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</si>
  <si>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</si>
  <si>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</si>
  <si>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</si>
  <si>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</si>
  <si>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</si>
  <si>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</si>
  <si>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</si>
  <si>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</si>
  <si>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</si>
  <si>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</si>
  <si>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</si>
  <si>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</si>
  <si>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</si>
  <si>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</si>
  <si>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</si>
  <si>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</si>
  <si>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</si>
  <si>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</si>
  <si>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</si>
  <si>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</si>
  <si>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</si>
  <si>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</si>
  <si>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</si>
  <si>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</si>
  <si>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</si>
  <si>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</si>
  <si>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</si>
  <si>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</si>
  <si>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</si>
  <si>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</si>
  <si>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</si>
  <si>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</si>
  <si>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</si>
  <si>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</si>
  <si>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</si>
  <si>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</si>
  <si>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</si>
  <si>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</si>
  <si>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</si>
  <si>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</si>
  <si>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</si>
  <si>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</si>
  <si>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</si>
  <si>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</si>
  <si>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</si>
  <si>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</si>
  <si>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</si>
  <si>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</si>
  <si>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</si>
  <si>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</si>
  <si>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</si>
  <si>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</si>
  <si>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</si>
  <si>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</si>
  <si>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</si>
  <si>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</si>
  <si>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</si>
  <si>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</si>
  <si>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</si>
  <si>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</si>
  <si>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</si>
  <si>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</si>
  <si>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</si>
  <si>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</si>
  <si>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</si>
  <si>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</si>
  <si>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</si>
  <si>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</si>
  <si>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</si>
  <si>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</si>
  <si>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</si>
  <si>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</si>
  <si>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</si>
  <si>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</si>
  <si>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</si>
  <si>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</si>
  <si>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</si>
  <si>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</si>
  <si>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</si>
  <si>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</si>
  <si>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</si>
  <si>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</si>
  <si>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</si>
  <si>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</si>
  <si>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</si>
  <si>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</si>
  <si>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</si>
  <si>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</si>
  <si>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</si>
  <si>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</si>
  <si>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</si>
  <si>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</si>
  <si>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</si>
  <si>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</si>
  <si>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</si>
  <si>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</si>
  <si>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</si>
  <si>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</si>
  <si>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</si>
  <si>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</si>
  <si>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</si>
  <si>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</si>
  <si>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</si>
  <si>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</si>
  <si>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</si>
  <si>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</si>
  <si>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</si>
  <si>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</si>
  <si>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</si>
  <si>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</si>
  <si>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</si>
  <si>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</si>
  <si>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</si>
  <si>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</si>
  <si>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</si>
  <si>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</si>
  <si>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</si>
  <si>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</si>
  <si>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</si>
  <si>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</si>
  <si>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</si>
  <si>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</si>
  <si>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</si>
  <si>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</si>
  <si>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</si>
  <si>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</si>
  <si>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</si>
  <si>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</si>
  <si>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</si>
  <si>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</si>
  <si>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</si>
  <si>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</si>
  <si>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</si>
  <si>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</si>
  <si>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</si>
  <si>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</si>
  <si>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</si>
  <si>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</si>
  <si>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</si>
  <si>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</si>
  <si>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</si>
  <si>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</si>
  <si>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</si>
  <si>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</si>
  <si>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</si>
  <si>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</si>
  <si>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</si>
  <si>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</si>
  <si>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</si>
  <si>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</si>
  <si>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</si>
  <si>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</si>
  <si>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</si>
  <si>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</si>
  <si>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</si>
  <si>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</si>
  <si>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</si>
  <si>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</si>
  <si>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</si>
  <si>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</si>
  <si>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</si>
  <si>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</si>
  <si>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</si>
  <si>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</si>
  <si>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</si>
  <si>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</si>
  <si>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</si>
  <si>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</si>
  <si>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</si>
  <si>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</si>
  <si>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</si>
  <si>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</si>
  <si>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</si>
  <si>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</si>
  <si>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</si>
  <si>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</si>
  <si>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</si>
  <si>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</si>
  <si>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</si>
  <si>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</si>
  <si>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</si>
  <si>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</si>
  <si>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</si>
  <si>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</si>
  <si>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</si>
  <si>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</si>
  <si>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</si>
  <si>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</si>
  <si>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</si>
  <si>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</si>
  <si>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</si>
  <si>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</si>
  <si>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</si>
  <si>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</si>
  <si>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</si>
  <si>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</si>
  <si>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</si>
  <si>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</si>
  <si>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</si>
  <si>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</si>
  <si>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</si>
  <si>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</si>
  <si>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</si>
  <si>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</si>
  <si>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</si>
  <si>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</si>
  <si>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</si>
  <si>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</si>
  <si>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</si>
  <si>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</si>
  <si>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</si>
  <si>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</si>
  <si>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</si>
  <si>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</si>
  <si>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</si>
  <si>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</si>
  <si>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</si>
  <si>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</si>
  <si>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</si>
  <si>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</si>
  <si>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</si>
  <si>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</si>
  <si>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</si>
  <si>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</si>
  <si>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</si>
  <si>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</si>
  <si>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</si>
  <si>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</si>
  <si>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</si>
  <si>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</si>
  <si>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</si>
  <si>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</si>
  <si>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</si>
  <si>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</si>
  <si>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</si>
  <si>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</si>
  <si>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</si>
  <si>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</si>
  <si>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</si>
  <si>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</si>
  <si>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</si>
  <si>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</si>
  <si>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</si>
  <si>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</si>
  <si>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</si>
  <si>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</si>
  <si>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</si>
  <si>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</si>
  <si>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</si>
  <si>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</si>
  <si>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</si>
  <si>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</si>
  <si>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</si>
  <si>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</si>
  <si>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</si>
  <si>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</si>
  <si>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</si>
  <si>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</si>
  <si>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</si>
  <si>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</si>
  <si>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</si>
  <si>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</si>
  <si>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</si>
  <si>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</si>
  <si>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</si>
  <si>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</si>
  <si>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</si>
  <si>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</si>
  <si>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</si>
  <si>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</si>
  <si>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</si>
  <si>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</si>
  <si>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</si>
  <si>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</si>
  <si>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</si>
  <si>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</si>
  <si>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</si>
  <si>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</si>
  <si>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</si>
  <si>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</si>
  <si>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</si>
  <si>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</si>
  <si>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</si>
  <si>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</si>
  <si>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</si>
  <si>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</si>
  <si>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</si>
  <si>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</si>
  <si>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</si>
  <si>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</si>
  <si>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</si>
  <si>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</si>
  <si>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</si>
  <si>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</si>
  <si>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</si>
  <si>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</si>
  <si>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</si>
  <si>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</si>
  <si>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</si>
  <si>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</si>
  <si>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</si>
  <si>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</si>
  <si>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</si>
  <si>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</si>
  <si>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</si>
  <si>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</si>
  <si>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</si>
  <si>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</si>
  <si>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</si>
  <si>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</si>
  <si>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</si>
  <si>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</si>
  <si>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</si>
  <si>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</si>
  <si>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</si>
  <si>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</si>
  <si>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</si>
  <si>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</si>
  <si>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</si>
  <si>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</si>
  <si>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</si>
  <si>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</si>
  <si>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</si>
  <si>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</si>
  <si>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</si>
  <si>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</si>
  <si>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</si>
  <si>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</si>
  <si>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</si>
  <si>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</si>
  <si>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</si>
  <si>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</si>
  <si>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</si>
  <si>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</si>
  <si>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</si>
  <si>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</si>
  <si>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</si>
  <si>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</si>
  <si>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</si>
  <si>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</si>
  <si>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</si>
  <si>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</si>
  <si>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</si>
  <si>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</si>
  <si>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</si>
  <si>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</si>
  <si>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</si>
  <si>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</si>
  <si>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</si>
  <si>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</si>
  <si>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</si>
  <si>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</si>
  <si>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</si>
  <si>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</si>
  <si>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</si>
  <si>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</si>
  <si>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</si>
  <si>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</si>
  <si>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</si>
  <si>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</si>
  <si>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</si>
  <si>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</si>
  <si>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</si>
  <si>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</si>
  <si>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</si>
  <si>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</si>
  <si>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</si>
  <si>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</si>
  <si>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</si>
  <si>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</si>
  <si>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</si>
  <si>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</si>
  <si>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</si>
  <si>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</si>
  <si>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</si>
  <si>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</si>
  <si>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</si>
  <si>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</si>
  <si>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</si>
  <si>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</si>
  <si>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</si>
  <si>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</si>
  <si>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</si>
  <si>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</si>
  <si>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</si>
  <si>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</si>
  <si>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</si>
  <si>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</si>
  <si>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</si>
  <si>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</si>
  <si>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</si>
  <si>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</si>
  <si>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</si>
  <si>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</si>
  <si>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</si>
  <si>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</si>
  <si>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</si>
  <si>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</si>
  <si>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</si>
  <si>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</si>
  <si>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</si>
  <si>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</si>
  <si>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</si>
  <si>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</si>
  <si>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</si>
  <si>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</si>
  <si>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</si>
  <si>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</si>
  <si>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</si>
  <si>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</si>
  <si>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</si>
  <si>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</si>
  <si>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</si>
  <si>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</si>
  <si>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</si>
  <si>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</si>
  <si>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</si>
  <si>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</si>
  <si>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</si>
  <si>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</si>
  <si>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</si>
  <si>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</si>
  <si>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</si>
  <si>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</si>
  <si>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</si>
  <si>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</si>
  <si>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</si>
  <si>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</si>
  <si>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</si>
  <si>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</si>
  <si>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</si>
  <si>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</si>
  <si>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</si>
  <si>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</si>
  <si>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</si>
  <si>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</si>
  <si>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</si>
  <si>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</si>
  <si>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</si>
  <si>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</si>
  <si>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</si>
  <si>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</si>
  <si>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</si>
  <si>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</si>
  <si>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</si>
  <si>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</si>
  <si>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</si>
  <si>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</si>
  <si>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</si>
  <si>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</si>
  <si>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</si>
  <si>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</si>
  <si>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</si>
  <si>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</si>
  <si>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</si>
  <si>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</si>
  <si>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</si>
  <si>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</si>
  <si>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</si>
  <si>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</si>
  <si>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</si>
  <si>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</si>
  <si>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</si>
  <si>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</si>
  <si>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</si>
  <si>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</si>
  <si>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</si>
  <si>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</si>
  <si>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</si>
  <si>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</si>
  <si>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</si>
  <si>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</si>
  <si>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</si>
  <si>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</si>
  <si>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</si>
  <si>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</si>
  <si>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</si>
  <si>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</si>
  <si>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</si>
  <si>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</si>
  <si>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</si>
  <si>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</si>
  <si>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</si>
  <si>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</si>
  <si>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</si>
  <si>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</si>
  <si>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</si>
  <si>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</si>
  <si>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</si>
  <si>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</si>
  <si>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</si>
  <si>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</si>
  <si>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</si>
  <si>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</si>
  <si>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</si>
  <si>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</si>
  <si>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</si>
  <si>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</si>
  <si>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</si>
  <si>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</si>
  <si>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</si>
  <si>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</si>
  <si>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</si>
  <si>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</si>
  <si>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</si>
  <si>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</si>
  <si>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</si>
  <si>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</si>
  <si>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</si>
  <si>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</si>
  <si>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</si>
  <si>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</si>
  <si>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</si>
  <si>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</si>
  <si>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</si>
  <si>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</si>
  <si>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</si>
  <si>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</si>
  <si>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</si>
  <si>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</si>
  <si>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</si>
  <si>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</si>
  <si>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</si>
  <si>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</si>
  <si>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</si>
  <si>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</si>
  <si>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</si>
  <si>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</si>
  <si>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</si>
  <si>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</si>
  <si>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</si>
  <si>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</si>
  <si>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</si>
  <si>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</si>
  <si>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</si>
  <si>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</si>
  <si>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</si>
  <si>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</si>
  <si>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</si>
  <si>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</si>
  <si>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</si>
  <si>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</si>
  <si>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</si>
  <si>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</si>
  <si>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</si>
  <si>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</si>
  <si>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</si>
  <si>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</si>
  <si>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</si>
  <si>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</si>
  <si>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</si>
  <si>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</si>
  <si>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</si>
  <si>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</si>
  <si>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</si>
  <si>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</si>
  <si>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</si>
  <si>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</si>
  <si>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</si>
  <si>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</si>
  <si>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</si>
  <si>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</si>
  <si>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</si>
  <si>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</si>
  <si>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</si>
  <si>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</si>
  <si>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</si>
  <si>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</si>
  <si>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</si>
  <si>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</si>
  <si>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</si>
  <si>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</si>
  <si>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</si>
  <si>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</si>
  <si>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</si>
  <si>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</si>
  <si>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</si>
  <si>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</si>
  <si>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</si>
  <si>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</si>
  <si>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</si>
  <si>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</si>
  <si>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</si>
  <si>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</si>
  <si>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</si>
  <si>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</si>
  <si>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</si>
  <si>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</si>
  <si>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</si>
  <si>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</si>
  <si>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</si>
  <si>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</si>
  <si>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</si>
  <si>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</si>
  <si>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</si>
  <si>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</si>
  <si>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</si>
  <si>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</si>
  <si>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</si>
  <si>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</si>
  <si>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</si>
  <si>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</si>
  <si>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</si>
  <si>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</si>
  <si>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</si>
  <si>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</si>
  <si>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</si>
  <si>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</si>
  <si>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</si>
  <si>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</si>
  <si>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</si>
  <si>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</si>
  <si>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</si>
  <si>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</si>
  <si>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</si>
  <si>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</si>
  <si>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</si>
  <si>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</si>
  <si>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</si>
  <si>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</si>
  <si>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</si>
  <si>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</si>
  <si>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</si>
  <si>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</si>
  <si>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</si>
  <si>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</si>
  <si>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</si>
  <si>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</si>
  <si>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</si>
  <si>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</si>
  <si>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</si>
  <si>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</si>
  <si>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</si>
  <si>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</si>
  <si>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</si>
  <si>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</si>
  <si>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</si>
  <si>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</si>
  <si>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</si>
  <si>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</si>
  <si>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</si>
  <si>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</si>
  <si>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</si>
  <si>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</si>
  <si>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</si>
  <si>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</si>
  <si>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</si>
  <si>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</si>
  <si>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</si>
  <si>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</si>
  <si>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</si>
  <si>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</si>
  <si>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</si>
  <si>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</si>
  <si>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</si>
  <si>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</si>
  <si>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</si>
  <si>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</si>
  <si>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</si>
  <si>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</si>
  <si>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</si>
  <si>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</si>
  <si>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</si>
  <si>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</si>
  <si>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</si>
  <si>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</si>
  <si>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</si>
  <si>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</si>
  <si>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</si>
  <si>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</si>
  <si>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</si>
  <si>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</si>
  <si>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</si>
  <si>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</si>
  <si>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</si>
  <si>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</si>
  <si>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</si>
  <si>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</si>
  <si>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</si>
  <si>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</si>
  <si>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</si>
  <si>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</si>
  <si>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</si>
  <si>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</si>
  <si>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</si>
  <si>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</si>
  <si>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</si>
  <si>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</si>
  <si>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</si>
  <si>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</si>
  <si>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</si>
  <si>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</si>
  <si>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</si>
  <si>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</si>
  <si>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</si>
  <si>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</si>
  <si>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</si>
  <si>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</si>
  <si>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</si>
  <si>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</si>
  <si>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</si>
  <si>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</si>
  <si>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</si>
  <si>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</si>
  <si>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</si>
  <si>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</si>
  <si>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</si>
  <si>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</si>
  <si>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</si>
  <si>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</si>
  <si>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</si>
  <si>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</si>
  <si>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</si>
  <si>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</si>
  <si>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</si>
  <si>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</si>
  <si>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</si>
  <si>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</si>
  <si>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</si>
  <si>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</si>
  <si>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</si>
  <si>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</si>
  <si>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</si>
  <si>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</si>
  <si>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</si>
  <si>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</si>
  <si>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</si>
  <si>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</si>
  <si>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</si>
  <si>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</si>
  <si>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</si>
  <si>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</si>
  <si>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</si>
  <si>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</si>
  <si>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</si>
  <si>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</si>
  <si>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</si>
  <si>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</si>
  <si>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</si>
  <si>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</si>
  <si>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</si>
  <si>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</si>
  <si>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</si>
  <si>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</si>
  <si>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</si>
  <si>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</si>
  <si>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</si>
  <si>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</si>
  <si>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</si>
  <si>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</si>
  <si>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</si>
  <si>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</si>
  <si>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</si>
  <si>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</si>
  <si>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</si>
  <si>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</si>
  <si>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</si>
  <si>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</si>
  <si>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</si>
  <si>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</si>
  <si>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</si>
  <si>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</si>
  <si>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</si>
  <si>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</si>
  <si>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</si>
  <si>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</si>
  <si>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</si>
  <si>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</si>
  <si>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</si>
  <si>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</si>
  <si>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</si>
  <si>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</si>
  <si>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</si>
  <si>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</si>
  <si>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</si>
  <si>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</si>
  <si>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</si>
  <si>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</si>
  <si>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</si>
  <si>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</si>
  <si>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</si>
  <si>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</si>
  <si>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</si>
  <si>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</si>
  <si>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</si>
  <si>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</si>
  <si>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</si>
  <si>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</si>
  <si>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</si>
  <si>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</si>
  <si>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</si>
  <si>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</si>
  <si>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</si>
  <si>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</si>
  <si>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</si>
  <si>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</si>
  <si>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</si>
  <si>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</si>
  <si>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</si>
  <si>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</si>
  <si>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</si>
  <si>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</si>
  <si>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</si>
  <si>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</si>
  <si>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</si>
  <si>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</si>
  <si>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</si>
  <si>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</si>
  <si>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</si>
  <si>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</si>
  <si>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</si>
  <si>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</si>
  <si>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</si>
  <si>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</si>
  <si>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</si>
  <si>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</si>
  <si>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</si>
  <si>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</si>
  <si>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</si>
  <si>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</si>
  <si>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</si>
  <si>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</si>
  <si>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</si>
  <si>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</si>
  <si>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</si>
  <si>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</si>
  <si>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</si>
  <si>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</si>
  <si>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</si>
  <si>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</si>
  <si>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</si>
  <si>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</si>
  <si>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</si>
  <si>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</si>
  <si>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</si>
  <si>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</si>
  <si>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</si>
  <si>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</si>
  <si>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</si>
  <si>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</si>
  <si>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</si>
  <si>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</si>
  <si>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</si>
  <si>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</si>
  <si>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</si>
  <si>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</si>
  <si>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</si>
  <si>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</si>
  <si>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</si>
  <si>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</si>
  <si>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</si>
  <si>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</si>
  <si>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</si>
  <si>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</si>
  <si>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</si>
  <si>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</si>
  <si>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</si>
  <si>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</si>
  <si>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</si>
  <si>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</si>
  <si>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</si>
  <si>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</si>
  <si>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</si>
  <si>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</si>
  <si>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</si>
  <si>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</si>
  <si>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</si>
  <si>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</si>
  <si>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</si>
  <si>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</si>
  <si>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</si>
  <si>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</si>
  <si>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</si>
  <si>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</si>
  <si>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</si>
  <si>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</si>
  <si>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</si>
  <si>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</si>
  <si>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</si>
  <si>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</si>
  <si>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</si>
  <si>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</si>
  <si>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</si>
  <si>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</si>
  <si>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</si>
  <si>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</si>
  <si>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</si>
  <si>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</si>
  <si>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</si>
  <si>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</si>
  <si>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</si>
  <si>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</si>
  <si>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</si>
  <si>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</si>
  <si>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</si>
  <si>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</si>
  <si>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</si>
  <si>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</si>
  <si>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</si>
  <si>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</si>
  <si>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</si>
  <si>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</si>
  <si>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</si>
  <si>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</si>
  <si>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</si>
  <si>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</si>
  <si>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</si>
  <si>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</si>
  <si>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</si>
  <si>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</si>
  <si>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</si>
  <si>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</si>
  <si>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</si>
  <si>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</si>
  <si>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</si>
  <si>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</si>
  <si>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</si>
  <si>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</si>
  <si>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</si>
  <si>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</si>
  <si>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</si>
  <si>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</si>
  <si>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</si>
  <si>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</si>
  <si>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</si>
  <si>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</si>
  <si>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</si>
  <si>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</si>
  <si>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</si>
  <si>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</si>
  <si>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</si>
  <si>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</si>
  <si>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</si>
  <si>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</si>
  <si>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</si>
  <si>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</si>
  <si>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</si>
  <si>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</si>
  <si>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</si>
  <si>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</si>
  <si>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</si>
  <si>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</si>
  <si>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</si>
  <si>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</si>
  <si>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</si>
  <si>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</si>
  <si>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</si>
  <si>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</si>
  <si>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</si>
  <si>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</si>
  <si>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</si>
  <si>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</si>
  <si>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</si>
  <si>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</si>
  <si>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</si>
  <si>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</si>
  <si>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</si>
  <si>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</si>
  <si>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</si>
  <si>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</si>
  <si>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</si>
  <si>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</si>
  <si>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</si>
  <si>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</si>
  <si>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</si>
  <si>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</si>
  <si>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</si>
  <si>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</si>
  <si>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</si>
  <si>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</si>
  <si>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</si>
  <si>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</si>
  <si>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</si>
  <si>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</si>
  <si>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</si>
  <si>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</si>
  <si>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</si>
  <si>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</si>
  <si>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</si>
  <si>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</si>
  <si>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</si>
  <si>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</si>
  <si>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</si>
  <si>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</si>
  <si>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</si>
  <si>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</si>
  <si>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</si>
  <si>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</si>
  <si>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</si>
  <si>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</si>
  <si>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</si>
  <si>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</si>
  <si>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</si>
  <si>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</si>
  <si>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</si>
  <si>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</si>
  <si>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</si>
  <si>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</si>
  <si>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</si>
  <si>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</si>
  <si>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</si>
  <si>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</si>
  <si>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</si>
  <si>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</si>
  <si>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</si>
  <si>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</si>
  <si>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</si>
  <si>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</si>
  <si>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</si>
  <si>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</si>
  <si>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</si>
  <si>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</si>
  <si>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</si>
  <si>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</si>
  <si>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</si>
  <si>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</si>
  <si>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</si>
  <si>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</si>
  <si>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</si>
  <si>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</si>
  <si>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</si>
  <si>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</si>
  <si>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</si>
  <si>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</si>
  <si>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</si>
  <si>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</si>
  <si>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</si>
  <si>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</si>
  <si>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</si>
  <si>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</si>
  <si>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</si>
  <si>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</si>
  <si>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</si>
  <si>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</si>
  <si>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</si>
  <si>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</si>
  <si>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</si>
  <si>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</si>
  <si>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</si>
  <si>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</si>
  <si>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</si>
  <si>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</si>
  <si>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</si>
  <si>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</si>
  <si>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</si>
  <si>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</si>
  <si>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</si>
  <si>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</si>
  <si>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</si>
  <si>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</si>
  <si>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</si>
  <si>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</si>
  <si>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</si>
  <si>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</si>
  <si>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</si>
  <si>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</si>
  <si>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</si>
  <si>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</si>
  <si>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</si>
  <si>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</si>
  <si>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</si>
  <si>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</si>
  <si>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</si>
  <si>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</si>
  <si>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</si>
  <si>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</si>
  <si>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</si>
  <si>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</si>
  <si>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</si>
  <si>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</si>
  <si>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</si>
  <si>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</si>
  <si>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</si>
  <si>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</si>
  <si>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</si>
  <si>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</si>
  <si>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</si>
  <si>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</si>
  <si>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</si>
  <si>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</si>
  <si>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</si>
  <si>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</si>
  <si>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</si>
  <si>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</si>
  <si>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</si>
  <si>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</si>
  <si>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</si>
  <si>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</si>
  <si>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</si>
  <si>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</si>
  <si>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</si>
  <si>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</si>
  <si>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</si>
  <si>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</si>
  <si>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</si>
  <si>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</si>
  <si>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</si>
  <si>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</si>
  <si>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</si>
  <si>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</si>
  <si>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</si>
  <si>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</si>
  <si>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</si>
  <si>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</si>
  <si>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</si>
  <si>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</si>
  <si>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</si>
  <si>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</si>
  <si>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</si>
  <si>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</si>
  <si>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</si>
  <si>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</si>
  <si>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</si>
  <si>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</si>
  <si>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</si>
  <si>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</si>
  <si>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</si>
  <si>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</si>
  <si>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</si>
  <si>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</si>
  <si>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</si>
  <si>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</si>
  <si>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</si>
  <si>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</si>
  <si>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</si>
  <si>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</si>
  <si>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</si>
  <si>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</si>
  <si>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</si>
  <si>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</si>
  <si>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</si>
  <si>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</si>
  <si>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</si>
  <si>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</si>
  <si>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</si>
  <si>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</si>
  <si>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</si>
  <si>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</si>
  <si>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</si>
  <si>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</si>
  <si>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</si>
  <si>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</si>
  <si>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</si>
  <si>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</si>
  <si>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</si>
  <si>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</si>
  <si>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</si>
  <si>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</si>
  <si>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</si>
  <si>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</si>
  <si>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</si>
  <si>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</si>
  <si>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</si>
  <si>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</si>
  <si>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</si>
  <si>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</si>
  <si>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</si>
  <si>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</si>
  <si>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</si>
  <si>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</si>
  <si>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</si>
  <si>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</si>
  <si>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</si>
  <si>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</si>
  <si>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</si>
  <si>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</si>
  <si>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</si>
  <si>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</si>
  <si>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</si>
  <si>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</si>
  <si>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</si>
  <si>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</si>
  <si>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</si>
  <si>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</si>
  <si>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</si>
  <si>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</si>
  <si>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</si>
  <si>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</si>
  <si>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</si>
  <si>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</si>
  <si>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</si>
  <si>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</si>
  <si>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</si>
  <si>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</si>
  <si>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</si>
  <si>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</si>
  <si>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</si>
  <si>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</si>
  <si>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</si>
  <si>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</si>
  <si>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</si>
  <si>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</si>
  <si>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</si>
  <si>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</si>
  <si>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</si>
  <si>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</si>
  <si>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</si>
  <si>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</si>
  <si>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</si>
  <si>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</si>
  <si>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</si>
  <si>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</si>
  <si>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</si>
  <si>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</si>
  <si>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</si>
  <si>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</si>
  <si>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</si>
  <si>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</si>
  <si>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</si>
  <si>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</si>
  <si>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</si>
  <si>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</si>
  <si>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</si>
  <si>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</si>
  <si>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</si>
  <si>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</si>
  <si>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</si>
  <si>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</si>
  <si>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</si>
  <si>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</si>
  <si>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</si>
  <si>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</si>
  <si>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</si>
  <si>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</si>
  <si>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</si>
  <si>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</si>
  <si>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</si>
  <si>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</si>
  <si>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</si>
  <si>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</si>
  <si>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</si>
  <si>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</si>
  <si>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</si>
  <si>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</si>
  <si>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</si>
  <si>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</si>
  <si>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</si>
  <si>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</si>
  <si>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</si>
  <si>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</si>
  <si>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</si>
  <si>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</si>
  <si>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</si>
  <si>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</si>
  <si>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</si>
  <si>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</si>
  <si>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</si>
  <si>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</si>
  <si>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</si>
  <si>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</si>
  <si>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</si>
  <si>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</si>
  <si>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</si>
  <si>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</si>
  <si>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</si>
  <si>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</si>
  <si>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</si>
  <si>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</si>
  <si>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</si>
  <si>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</si>
  <si>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</si>
  <si>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</si>
  <si>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</si>
  <si>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</si>
  <si>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</si>
  <si>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</si>
  <si>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</si>
  <si>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</si>
  <si>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</si>
  <si>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</si>
  <si>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</si>
  <si>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</si>
  <si>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</si>
  <si>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</si>
  <si>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</si>
  <si>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</si>
  <si>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</si>
  <si>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</si>
  <si>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</si>
  <si>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</si>
  <si>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</si>
  <si>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</si>
  <si>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</si>
  <si>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</si>
  <si>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</si>
  <si>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</si>
  <si>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</si>
  <si>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</si>
  <si>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</si>
  <si>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</si>
  <si>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</si>
  <si>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</si>
  <si>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</si>
  <si>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</si>
  <si>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</si>
  <si>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</si>
  <si>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</si>
  <si>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</si>
  <si>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</si>
  <si>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</si>
  <si>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</si>
  <si>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</si>
  <si>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</si>
  <si>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</si>
  <si>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</si>
  <si>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</si>
  <si>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</si>
  <si>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</si>
  <si>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</si>
  <si>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</si>
  <si>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</si>
  <si>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</si>
  <si>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</si>
  <si>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</si>
  <si>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</si>
  <si>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</si>
  <si>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</si>
  <si>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</si>
  <si>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</si>
  <si>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</si>
  <si>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</si>
  <si>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</si>
  <si>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</si>
  <si>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</si>
  <si>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</si>
  <si>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</si>
  <si>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</si>
  <si>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</si>
  <si>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</si>
  <si>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</si>
  <si>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</si>
  <si>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</si>
  <si>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</si>
  <si>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</si>
  <si>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</si>
  <si>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</si>
  <si>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</si>
  <si>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</si>
  <si>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</si>
  <si>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</si>
  <si>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</si>
  <si>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</si>
  <si>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</si>
  <si>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</si>
  <si>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</si>
  <si>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</si>
  <si>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</si>
  <si>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</si>
  <si>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</si>
  <si>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</si>
  <si>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</si>
  <si>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</si>
  <si>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</si>
  <si>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</si>
  <si>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</si>
  <si>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</si>
  <si>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</si>
  <si>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</si>
  <si>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</si>
  <si>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</si>
  <si>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</si>
  <si>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</si>
  <si>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</si>
  <si>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</si>
  <si>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</si>
  <si>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</si>
  <si>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</si>
  <si>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</si>
  <si>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</si>
  <si>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</si>
  <si>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</si>
  <si>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</si>
  <si>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</si>
  <si>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</si>
  <si>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</si>
  <si>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</si>
  <si>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</si>
  <si>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</si>
  <si>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</si>
  <si>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</si>
  <si>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</si>
  <si>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</si>
  <si>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</si>
  <si>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</si>
  <si>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</si>
  <si>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</si>
  <si>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</si>
  <si>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</si>
  <si>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</si>
  <si>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</si>
  <si>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</si>
  <si>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</si>
  <si>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</si>
  <si>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</si>
  <si>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</si>
  <si>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</si>
  <si>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</si>
  <si>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</si>
  <si>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</si>
  <si>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</si>
  <si>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</si>
  <si>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</si>
  <si>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</si>
  <si>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</si>
  <si>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</si>
  <si>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</si>
  <si>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</si>
  <si>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</si>
  <si>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</si>
  <si>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</si>
  <si>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</si>
  <si>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</si>
  <si>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</si>
  <si>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</si>
  <si>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</si>
  <si>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</si>
  <si>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</si>
  <si>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</si>
  <si>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</si>
  <si>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</si>
  <si>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</si>
  <si>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</si>
  <si>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</si>
  <si>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</si>
  <si>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</si>
  <si>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</si>
  <si>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</si>
  <si>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</si>
  <si>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</si>
  <si>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</si>
  <si>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</si>
  <si>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</si>
  <si>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</si>
  <si>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</si>
  <si>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</si>
  <si>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</si>
  <si>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</si>
  <si>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</si>
  <si>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</si>
  <si>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</si>
  <si>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</si>
  <si>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</si>
  <si>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</si>
  <si>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</si>
  <si>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</si>
  <si>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</si>
  <si>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</si>
  <si>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</si>
  <si>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</si>
  <si>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</si>
  <si>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</si>
  <si>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</si>
  <si>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</si>
  <si>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</si>
  <si>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</si>
  <si>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</si>
  <si>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</si>
  <si>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</si>
  <si>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</si>
  <si>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</si>
  <si>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</si>
  <si>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</si>
  <si>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</si>
  <si>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</si>
  <si>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</si>
  <si>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</si>
  <si>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</si>
  <si>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</si>
  <si>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</si>
  <si>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</si>
  <si>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</si>
  <si>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</si>
  <si>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</si>
  <si>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</si>
  <si>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</si>
  <si>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</si>
  <si>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</si>
  <si>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</si>
  <si>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</si>
  <si>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</si>
  <si>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</si>
  <si>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</si>
  <si>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</si>
  <si>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</si>
  <si>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</si>
  <si>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</si>
  <si>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</si>
  <si>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</si>
  <si>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</si>
  <si>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</si>
  <si>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</si>
  <si>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</si>
  <si>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</si>
  <si>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</si>
  <si>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</si>
  <si>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</si>
  <si>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</si>
  <si>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</si>
  <si>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</si>
  <si>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</si>
  <si>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</si>
  <si>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</si>
  <si>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</si>
  <si>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</si>
  <si>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</si>
  <si>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</si>
  <si>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</si>
  <si>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</si>
  <si>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</si>
  <si>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</si>
  <si>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</si>
  <si>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</si>
  <si>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</si>
  <si>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</si>
  <si>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</si>
  <si>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</si>
  <si>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</si>
  <si>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</si>
  <si>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</si>
  <si>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</si>
  <si>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</si>
  <si>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</si>
  <si>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</si>
  <si>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</si>
  <si>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</si>
  <si>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</si>
  <si>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</si>
  <si>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</si>
  <si>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</si>
  <si>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</si>
  <si>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</si>
  <si>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</si>
  <si>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</si>
  <si>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</si>
  <si>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</si>
  <si>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</si>
  <si>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</si>
  <si>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</si>
  <si>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</si>
  <si>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</si>
  <si>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</si>
  <si>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</si>
  <si>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</si>
  <si>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</si>
  <si>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</si>
  <si>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</si>
  <si>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</si>
  <si>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</si>
  <si>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</si>
  <si>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</si>
  <si>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</si>
  <si>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</si>
  <si>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</si>
  <si>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</si>
  <si>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</si>
  <si>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</si>
  <si>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</si>
  <si>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</si>
  <si>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</si>
  <si>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</si>
  <si>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</si>
  <si>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</si>
  <si>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</si>
  <si>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</si>
  <si>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</si>
  <si>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</si>
  <si>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</si>
  <si>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</si>
  <si>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</si>
  <si>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</si>
  <si>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</si>
  <si>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</si>
  <si>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</si>
  <si>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</si>
  <si>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</si>
  <si>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</si>
  <si>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</si>
  <si>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</si>
  <si>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</si>
  <si>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</si>
  <si>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</si>
  <si>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</si>
  <si>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</si>
  <si>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</si>
  <si>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</si>
  <si>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</si>
  <si>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</si>
  <si>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</si>
  <si>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</si>
  <si>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</si>
  <si>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</si>
  <si>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</si>
  <si>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</si>
  <si>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</si>
  <si>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</si>
  <si>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</si>
  <si>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</si>
  <si>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</si>
  <si>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</si>
  <si>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</si>
  <si>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</si>
  <si>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</si>
  <si>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</si>
  <si>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</si>
  <si>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</si>
  <si>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</si>
  <si>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</si>
  <si>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</si>
  <si>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</si>
  <si>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</si>
  <si>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</si>
  <si>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</si>
  <si>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</si>
  <si>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</si>
  <si>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</si>
  <si>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</si>
  <si>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</si>
  <si>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</si>
  <si>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</si>
  <si>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</si>
  <si>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</si>
  <si>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</si>
  <si>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</si>
  <si>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</si>
  <si>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</si>
  <si>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</si>
  <si>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</si>
  <si>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</si>
  <si>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</si>
  <si>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</si>
  <si>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</si>
  <si>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</si>
  <si>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</si>
  <si>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</si>
  <si>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</si>
  <si>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</si>
  <si>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</si>
  <si>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</si>
  <si>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</si>
  <si>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</si>
  <si>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</si>
  <si>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</si>
  <si>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</si>
  <si>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</si>
  <si>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</si>
  <si>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</si>
  <si>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</si>
  <si>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</si>
  <si>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</si>
  <si>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</si>
  <si>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</si>
  <si>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</si>
  <si>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</si>
  <si>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</si>
  <si>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</si>
  <si>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</si>
  <si>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</si>
  <si>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</si>
  <si>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</si>
  <si>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</si>
  <si>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</si>
  <si>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</si>
  <si>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</si>
  <si>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</si>
  <si>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</si>
  <si>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</si>
  <si>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</si>
  <si>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</si>
  <si>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</si>
  <si>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</si>
  <si>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</si>
  <si>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</si>
  <si>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</si>
  <si>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</si>
  <si>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</si>
  <si>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</si>
  <si>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</si>
  <si>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</si>
  <si>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</si>
  <si>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</si>
  <si>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</si>
  <si>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</si>
  <si>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</si>
  <si>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</si>
  <si>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</si>
  <si>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</si>
  <si>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</si>
  <si>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</si>
  <si>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</si>
  <si>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</si>
  <si>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</si>
  <si>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</si>
  <si>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</si>
  <si>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</si>
  <si>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</si>
  <si>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</si>
  <si>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</si>
  <si>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</si>
  <si>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</si>
  <si>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</si>
  <si>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</si>
  <si>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</si>
  <si>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</si>
  <si>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</si>
  <si>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</si>
  <si>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</si>
  <si>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</si>
  <si>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</si>
  <si>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</si>
  <si>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</si>
  <si>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</si>
  <si>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</si>
  <si>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</si>
  <si>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</si>
  <si>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</si>
  <si>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</si>
  <si>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</si>
  <si>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</si>
  <si>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</si>
  <si>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</si>
  <si>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</si>
  <si>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</si>
  <si>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</si>
  <si>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</si>
  <si>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</si>
  <si>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</si>
  <si>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</si>
  <si>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</si>
  <si>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</si>
  <si>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</si>
  <si>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</si>
  <si>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</si>
  <si>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</si>
  <si>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</si>
  <si>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</si>
  <si>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</si>
  <si>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</si>
  <si>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</si>
  <si>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</si>
  <si>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</si>
  <si>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</si>
  <si>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</si>
  <si>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</si>
  <si>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</si>
  <si>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</si>
  <si>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</si>
  <si>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</si>
  <si>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</si>
  <si>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</si>
  <si>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</si>
  <si>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</si>
  <si>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</si>
  <si>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</si>
  <si>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</si>
  <si>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</si>
  <si>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</si>
  <si>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</si>
  <si>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</si>
  <si>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</si>
  <si>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</si>
  <si>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</si>
  <si>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</si>
  <si>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</si>
  <si>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</si>
  <si>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</si>
  <si>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</si>
  <si>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</si>
  <si>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</si>
  <si>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</si>
  <si>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</si>
  <si>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</si>
  <si>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</si>
  <si>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</si>
  <si>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</si>
  <si>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</si>
  <si>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</si>
  <si>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</si>
  <si>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</si>
  <si>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</si>
  <si>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</si>
  <si>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</si>
  <si>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</si>
  <si>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</si>
  <si>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</si>
  <si>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</si>
  <si>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</si>
  <si>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</si>
  <si>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</si>
  <si>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</si>
  <si>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</si>
  <si>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</si>
  <si>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</si>
  <si>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</si>
  <si>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</si>
  <si>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</si>
  <si>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</si>
  <si>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</si>
  <si>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</si>
  <si>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</si>
  <si>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</si>
  <si>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</si>
  <si>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</si>
  <si>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</si>
  <si>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</si>
  <si>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</si>
  <si>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</si>
  <si>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</si>
  <si>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</si>
  <si>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</si>
  <si>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</si>
  <si>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</si>
  <si>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</si>
  <si>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</si>
  <si>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</si>
  <si>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</si>
  <si>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</si>
  <si>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</si>
  <si>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</si>
  <si>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</si>
  <si>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</si>
  <si>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</si>
  <si>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</si>
  <si>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</si>
  <si>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</si>
  <si>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</si>
  <si>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</si>
  <si>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</si>
  <si>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</si>
  <si>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</si>
  <si>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</si>
  <si>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</si>
  <si>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</si>
  <si>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</si>
  <si>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</si>
  <si>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</si>
  <si>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</si>
  <si>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</si>
  <si>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</si>
  <si>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</si>
  <si>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</si>
  <si>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</si>
  <si>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</si>
  <si>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</si>
  <si>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</si>
  <si>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</si>
  <si>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</si>
  <si>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</si>
  <si>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</si>
  <si>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</si>
  <si>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</si>
  <si>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</si>
  <si>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</si>
  <si>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</si>
  <si>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</si>
  <si>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</si>
  <si>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</si>
  <si>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</si>
  <si>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</si>
  <si>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</si>
  <si>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</si>
  <si>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</si>
  <si>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</si>
  <si>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</si>
  <si>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</si>
  <si>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</si>
  <si>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</si>
  <si>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</si>
  <si>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</si>
  <si>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</si>
  <si>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</si>
  <si>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</si>
  <si>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</si>
  <si>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</si>
  <si>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</si>
  <si>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</si>
  <si>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</si>
  <si>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</si>
  <si>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</si>
  <si>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</si>
  <si>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</si>
  <si>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</si>
  <si>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</si>
  <si>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</si>
  <si>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</si>
  <si>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</si>
  <si>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</si>
  <si>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</si>
  <si>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</si>
  <si>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</si>
  <si>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</si>
  <si>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</si>
  <si>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</si>
  <si>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</si>
  <si>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</si>
  <si>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</si>
  <si>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</si>
  <si>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</si>
  <si>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</si>
  <si>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</si>
  <si>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</si>
  <si>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</si>
  <si>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</si>
  <si>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</si>
  <si>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</si>
  <si>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</si>
  <si>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</si>
  <si>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</si>
  <si>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</si>
  <si>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</si>
  <si>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</si>
  <si>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</si>
  <si>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</si>
  <si>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</si>
  <si>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</si>
  <si>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</si>
  <si>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</si>
  <si>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</si>
  <si>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</si>
  <si>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</si>
  <si>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</si>
  <si>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</si>
  <si>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</si>
  <si>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</si>
  <si>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</si>
  <si>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</si>
  <si>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</si>
  <si>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</si>
  <si>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</si>
  <si>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</si>
  <si>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</si>
  <si>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</si>
  <si>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</si>
  <si>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</si>
  <si>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</si>
  <si>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</si>
  <si>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</si>
  <si>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</si>
  <si>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</si>
  <si>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</si>
  <si>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</si>
  <si>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</si>
  <si>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</si>
  <si>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</si>
  <si>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</si>
  <si>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</si>
  <si>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</si>
  <si>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</si>
  <si>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</si>
  <si>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</si>
  <si>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</si>
  <si>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</si>
  <si>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</si>
  <si>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</si>
  <si>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</si>
  <si>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</si>
  <si>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</si>
  <si>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</si>
  <si>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</si>
  <si>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</si>
  <si>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</si>
  <si>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</si>
  <si>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</si>
  <si>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</si>
  <si>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</si>
  <si>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</si>
  <si>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</si>
  <si>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</si>
  <si>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</si>
  <si>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</si>
  <si>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</si>
  <si>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</si>
  <si>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</si>
  <si>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</si>
  <si>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</si>
  <si>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</si>
  <si>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</si>
  <si>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</si>
  <si>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</si>
  <si>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</si>
  <si>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</si>
  <si>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</si>
  <si>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</si>
  <si>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</si>
  <si>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</si>
  <si>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</si>
  <si>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</si>
  <si>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</si>
  <si>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</si>
  <si>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</si>
  <si>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</si>
  <si>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</si>
  <si>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</si>
  <si>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</si>
  <si>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</si>
  <si>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</si>
  <si>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</si>
  <si>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</si>
  <si>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</si>
  <si>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</si>
  <si>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</si>
  <si>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</si>
  <si>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</si>
  <si>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</si>
  <si>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</si>
  <si>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</si>
  <si>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</si>
  <si>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</si>
  <si>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</si>
  <si>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</si>
  <si>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</si>
  <si>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</si>
  <si>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</si>
  <si>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</si>
  <si>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</si>
  <si>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</si>
  <si>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</si>
  <si>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</si>
  <si>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</si>
  <si>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</si>
  <si>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</si>
  <si>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</si>
  <si>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</si>
  <si>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</si>
  <si>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</si>
  <si>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</si>
  <si>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</si>
  <si>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</si>
  <si>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</si>
  <si>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</si>
  <si>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</si>
  <si>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</si>
  <si>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</si>
  <si>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</si>
  <si>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</si>
  <si>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</si>
  <si>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</si>
  <si>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</si>
  <si>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</si>
  <si>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</si>
  <si>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</si>
  <si>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</si>
  <si>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</si>
  <si>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</si>
  <si>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</si>
  <si>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</si>
  <si>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</si>
  <si>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</si>
  <si>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</si>
  <si>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</si>
  <si>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</si>
  <si>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</si>
  <si>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</si>
  <si>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</si>
  <si>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</si>
  <si>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</si>
  <si>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</si>
  <si>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</si>
  <si>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</si>
  <si>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</si>
  <si>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</si>
  <si>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</si>
  <si>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</si>
  <si>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</si>
  <si>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</si>
  <si>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</si>
  <si>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</si>
  <si>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</si>
  <si>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</si>
  <si>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</si>
  <si>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</si>
  <si>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</si>
  <si>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</si>
  <si>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</si>
  <si>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</si>
  <si>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</si>
  <si>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</si>
  <si>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</si>
  <si>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</si>
  <si>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</si>
  <si>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</si>
  <si>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</si>
  <si>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</si>
  <si>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</si>
  <si>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</si>
  <si>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</si>
  <si>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</si>
  <si>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</si>
  <si>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</si>
  <si>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</si>
  <si>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</si>
  <si>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</si>
  <si>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</si>
  <si>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</si>
  <si>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</si>
  <si>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</si>
  <si>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</si>
  <si>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</si>
  <si>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</si>
  <si>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</si>
  <si>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</si>
  <si>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</si>
  <si>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</si>
  <si>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</si>
  <si>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</si>
  <si>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</si>
  <si>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</si>
  <si>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</si>
  <si>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</si>
  <si>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</si>
  <si>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</si>
  <si>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</si>
  <si>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</si>
  <si>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</si>
  <si>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</si>
  <si>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</si>
  <si>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</si>
  <si>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</si>
  <si>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</si>
  <si>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</si>
  <si>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</si>
  <si>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</si>
  <si>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</si>
  <si>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</si>
  <si>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</si>
  <si>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</si>
  <si>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</si>
  <si>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</si>
  <si>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</si>
  <si>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</si>
  <si>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</si>
  <si>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</si>
  <si>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</si>
  <si>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</si>
  <si>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</si>
  <si>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</si>
  <si>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</si>
  <si>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</si>
  <si>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</si>
  <si>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</si>
  <si>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</si>
  <si>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</si>
  <si>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</si>
  <si>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</si>
  <si>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</si>
  <si>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</si>
  <si>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</si>
  <si>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</si>
  <si>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</si>
  <si>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</si>
  <si>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</si>
  <si>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</si>
  <si>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</si>
  <si>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</si>
  <si>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</si>
  <si>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</si>
  <si>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</si>
  <si>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</si>
  <si>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</si>
  <si>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</si>
  <si>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</si>
  <si>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</si>
  <si>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</si>
  <si>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</si>
  <si>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</si>
  <si>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</si>
  <si>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</si>
  <si>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</si>
  <si>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</si>
  <si>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</si>
  <si>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</si>
  <si>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</si>
  <si>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</si>
  <si>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</si>
  <si>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</si>
  <si>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</si>
  <si>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</si>
  <si>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</si>
  <si>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</si>
  <si>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</si>
  <si>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</si>
  <si>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</si>
  <si>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</si>
  <si>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</si>
  <si>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</si>
  <si>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</si>
  <si>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</si>
  <si>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</si>
  <si>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</si>
  <si>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</si>
  <si>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</si>
  <si>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</si>
  <si>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</si>
  <si>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</si>
  <si>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</si>
  <si>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</si>
  <si>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</si>
  <si>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</si>
  <si>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</si>
  <si>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</si>
  <si>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</si>
  <si>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</si>
  <si>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</si>
  <si>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</si>
  <si>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</si>
  <si>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</si>
  <si>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</si>
  <si>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</si>
  <si>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</si>
  <si>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</si>
  <si>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</si>
  <si>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</si>
  <si>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</si>
  <si>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</si>
  <si>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</si>
  <si>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</si>
  <si>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</si>
  <si>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</si>
  <si>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</si>
  <si>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</si>
  <si>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</si>
  <si>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</si>
  <si>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</si>
  <si>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</si>
  <si>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</si>
  <si>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</si>
  <si>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</si>
  <si>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</si>
  <si>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</si>
  <si>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</si>
  <si>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</si>
  <si>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</si>
  <si>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</si>
  <si>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</si>
  <si>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</si>
  <si>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</si>
  <si>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</si>
  <si>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</si>
  <si>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</si>
  <si>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</si>
  <si>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</si>
  <si>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</si>
  <si>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</si>
  <si>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</si>
  <si>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</si>
  <si>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</si>
  <si>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</si>
  <si>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</si>
  <si>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</si>
  <si>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</si>
  <si>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</si>
  <si>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</si>
  <si>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</si>
  <si>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</si>
  <si>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</si>
  <si>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</si>
  <si>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</si>
  <si>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</si>
  <si>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</si>
  <si>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</si>
  <si>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</si>
  <si>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</si>
  <si>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</si>
  <si>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</si>
  <si>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</si>
  <si>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</si>
  <si>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</si>
  <si>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</si>
  <si>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</si>
  <si>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</si>
  <si>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</si>
  <si>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</si>
  <si>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</si>
  <si>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</si>
  <si>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</si>
  <si>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</si>
  <si>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</si>
  <si>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</si>
  <si>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</si>
  <si>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</si>
  <si>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</si>
  <si>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</si>
  <si>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</si>
  <si>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</si>
  <si>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</si>
  <si>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</si>
  <si>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</si>
  <si>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</si>
  <si>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</si>
  <si>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</si>
  <si>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</si>
  <si>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</si>
  <si>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</si>
  <si>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</si>
  <si>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</si>
  <si>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</si>
  <si>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</si>
  <si>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</si>
  <si>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</si>
  <si>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</si>
  <si>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</si>
  <si>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</si>
  <si>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</si>
  <si>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</si>
  <si>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</si>
  <si>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</si>
  <si>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</si>
  <si>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</si>
  <si>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</si>
  <si>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</si>
  <si>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</si>
  <si>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</si>
  <si>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</si>
  <si>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</si>
  <si>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</si>
  <si>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</si>
  <si>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</si>
  <si>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</si>
  <si>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</si>
  <si>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</si>
  <si>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</si>
  <si>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</si>
  <si>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</si>
  <si>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</si>
  <si>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</si>
  <si>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</si>
  <si>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</si>
  <si>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</si>
  <si>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</si>
  <si>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</si>
  <si>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</si>
  <si>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</si>
  <si>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</si>
  <si>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</si>
  <si>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</si>
  <si>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</si>
  <si>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</si>
  <si>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</si>
  <si>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</si>
  <si>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</si>
  <si>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</si>
  <si>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</si>
  <si>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</si>
  <si>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</si>
  <si>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</si>
  <si>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</si>
  <si>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</si>
  <si>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</si>
  <si>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</si>
  <si>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</si>
  <si>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</si>
  <si>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</si>
  <si>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</si>
  <si>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</si>
  <si>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</si>
  <si>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</si>
  <si>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</si>
  <si>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</si>
  <si>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</si>
  <si>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</si>
  <si>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</si>
  <si>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</si>
  <si>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</si>
  <si>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</si>
  <si>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</si>
  <si>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</si>
  <si>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</si>
  <si>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</si>
  <si>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</si>
  <si>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</si>
  <si>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</si>
  <si>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</si>
  <si>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</si>
  <si>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</si>
  <si>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</si>
  <si>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</si>
  <si>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</si>
  <si>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</si>
  <si>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</si>
  <si>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</si>
  <si>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</si>
  <si>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</si>
  <si>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</si>
  <si>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</si>
  <si>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</si>
  <si>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</si>
  <si>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</si>
  <si>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</si>
  <si>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</si>
  <si>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</si>
  <si>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</si>
  <si>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</si>
  <si>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</si>
  <si>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</si>
  <si>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</si>
  <si>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</si>
  <si>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</si>
  <si>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</si>
  <si>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</si>
  <si>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</si>
  <si>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</si>
  <si>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</si>
  <si>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</si>
  <si>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</si>
  <si>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</si>
  <si>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</si>
  <si>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</si>
  <si>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</si>
  <si>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</si>
  <si>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</si>
  <si>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</si>
  <si>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</si>
  <si>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</si>
  <si>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</si>
  <si>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</si>
  <si>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</si>
  <si>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</si>
  <si>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</si>
  <si>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</si>
  <si>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</si>
  <si>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</si>
  <si>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</si>
  <si>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</si>
  <si>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</si>
  <si>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</si>
  <si>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</si>
  <si>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</si>
  <si>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</si>
  <si>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</si>
  <si>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</si>
  <si>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</si>
  <si>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</si>
  <si>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</si>
  <si>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</si>
  <si>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</si>
  <si>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</si>
  <si>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</si>
  <si>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</si>
  <si>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</si>
  <si>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</si>
  <si>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</si>
  <si>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</si>
  <si>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</si>
  <si>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</si>
  <si>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</si>
  <si>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</si>
  <si>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</si>
  <si>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</si>
  <si>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</si>
  <si>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</si>
  <si>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</si>
  <si>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</si>
  <si>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</si>
  <si>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</si>
  <si>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</si>
  <si>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</si>
  <si>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</si>
  <si>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</si>
  <si>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</si>
  <si>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</si>
  <si>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</si>
  <si>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</si>
  <si>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</si>
  <si>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</si>
  <si>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</si>
  <si>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</si>
  <si>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</si>
  <si>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</si>
  <si>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</si>
  <si>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</si>
  <si>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</si>
  <si>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</si>
  <si>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</si>
  <si>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</si>
  <si>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</si>
  <si>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</si>
  <si>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</si>
  <si>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</si>
  <si>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</si>
  <si>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</si>
  <si>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</si>
  <si>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</si>
  <si>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</si>
  <si>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</si>
  <si>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</si>
  <si>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</si>
  <si>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</si>
  <si>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</si>
  <si>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</si>
  <si>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</si>
  <si>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</si>
  <si>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</si>
  <si>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</si>
  <si>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</si>
  <si>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</si>
  <si>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</si>
  <si>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</si>
  <si>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</si>
  <si>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</si>
  <si>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</si>
  <si>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</si>
  <si>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</si>
  <si>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</si>
  <si>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</si>
  <si>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</si>
  <si>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</si>
  <si>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</si>
  <si>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</si>
  <si>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</si>
  <si>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</si>
  <si>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</si>
  <si>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</si>
  <si>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</si>
  <si>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</si>
  <si>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</si>
  <si>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</si>
  <si>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</si>
  <si>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</si>
  <si>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</si>
  <si>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</si>
  <si>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</si>
  <si>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</si>
  <si>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</si>
  <si>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</si>
  <si>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</si>
  <si>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</si>
  <si>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</si>
  <si>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</si>
  <si>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</si>
  <si>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</si>
  <si>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</si>
  <si>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</si>
  <si>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</si>
  <si>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</si>
  <si>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</si>
  <si>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</si>
  <si>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</si>
  <si>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</si>
  <si>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</si>
  <si>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</si>
  <si>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</si>
  <si>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</si>
  <si>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</si>
  <si>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</si>
  <si>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</si>
  <si>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</si>
  <si>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</si>
  <si>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</si>
  <si>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</si>
  <si>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</si>
  <si>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</si>
  <si>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</si>
  <si>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</si>
  <si>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</si>
  <si>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</si>
  <si>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</si>
  <si>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</si>
  <si>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</si>
  <si>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</si>
  <si>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</si>
  <si>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</si>
  <si>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</si>
  <si>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</si>
  <si>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</si>
  <si>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</si>
  <si>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</si>
  <si>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</si>
  <si>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</si>
  <si>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</si>
  <si>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</si>
  <si>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</si>
  <si>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</si>
  <si>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</si>
  <si>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</si>
  <si>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</si>
  <si>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</si>
  <si>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</si>
  <si>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</si>
  <si>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</si>
  <si>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</si>
  <si>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</si>
  <si>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</si>
  <si>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</si>
  <si>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</si>
  <si>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</si>
  <si>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</si>
  <si>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</si>
  <si>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</si>
  <si>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</si>
  <si>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</si>
  <si>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</si>
  <si>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</si>
  <si>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</si>
  <si>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</si>
  <si>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</si>
  <si>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</si>
  <si>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</si>
  <si>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</si>
  <si>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</si>
  <si>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</si>
  <si>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</si>
  <si>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</si>
  <si>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</si>
  <si>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</si>
  <si>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</si>
  <si>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</si>
  <si>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</si>
  <si>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</si>
  <si>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</si>
  <si>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</si>
  <si>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</si>
  <si>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</si>
  <si>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</si>
  <si>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</si>
  <si>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</si>
  <si>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</si>
  <si>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</si>
  <si>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</si>
  <si>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</si>
  <si>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</si>
  <si>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</si>
  <si>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</si>
  <si>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</si>
  <si>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</si>
  <si>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</si>
  <si>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</si>
  <si>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</si>
  <si>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</si>
  <si>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</si>
  <si>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</si>
  <si>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</si>
  <si>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</si>
  <si>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</si>
  <si>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</si>
  <si>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</si>
  <si>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</si>
  <si>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</si>
  <si>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</si>
  <si>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</si>
  <si>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</si>
  <si>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</si>
  <si>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</si>
  <si>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</si>
  <si>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</si>
  <si>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</si>
  <si>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</si>
  <si>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</si>
  <si>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</si>
  <si>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</si>
  <si>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</si>
  <si>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</si>
  <si>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</si>
  <si>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</si>
  <si>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</si>
  <si>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</si>
  <si>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</si>
  <si>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</si>
  <si>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</si>
  <si>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</si>
  <si>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</si>
  <si>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</si>
  <si>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</si>
  <si>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</si>
  <si>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</si>
  <si>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</si>
  <si>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</si>
  <si>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</si>
  <si>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</si>
  <si>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</si>
  <si>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</si>
  <si>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</si>
  <si>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</si>
  <si>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</si>
  <si>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</si>
  <si>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</si>
  <si>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</si>
  <si>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</si>
  <si>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</si>
  <si>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</si>
  <si>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</si>
  <si>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</si>
  <si>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</si>
  <si>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</si>
  <si>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</si>
  <si>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</si>
  <si>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</si>
  <si>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</si>
  <si>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</si>
  <si>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</si>
  <si>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</si>
  <si>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</si>
  <si>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</si>
  <si>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</si>
  <si>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</si>
  <si>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</si>
  <si>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</si>
  <si>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</si>
  <si>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</si>
  <si>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</si>
  <si>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</si>
  <si>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</si>
  <si>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</si>
  <si>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</si>
  <si>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</si>
  <si>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</si>
  <si>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</si>
  <si>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</si>
  <si>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</si>
  <si>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</si>
  <si>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</si>
  <si>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</si>
  <si>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</si>
  <si>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</si>
  <si>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</si>
  <si>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</si>
  <si>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</si>
  <si>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</si>
  <si>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</si>
  <si>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</si>
  <si>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</si>
  <si>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</si>
  <si>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</si>
  <si>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</si>
  <si>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</si>
  <si>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</si>
  <si>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</si>
  <si>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</si>
  <si>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</si>
  <si>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</si>
  <si>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</si>
  <si>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</si>
  <si>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</si>
  <si>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</si>
  <si>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</si>
  <si>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</si>
  <si>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</si>
  <si>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</si>
  <si>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</si>
  <si>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</si>
  <si>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</si>
  <si>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</si>
  <si>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</si>
  <si>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</si>
  <si>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</si>
  <si>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</si>
  <si>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</si>
  <si>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</si>
  <si>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</si>
  <si>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</si>
  <si>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</si>
  <si>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</si>
  <si>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</si>
  <si>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</si>
  <si>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</si>
  <si>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</si>
  <si>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</si>
  <si>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</si>
  <si>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</si>
  <si>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</si>
  <si>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</si>
  <si>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</si>
  <si>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</si>
  <si>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</si>
  <si>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</si>
  <si>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</si>
  <si>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</si>
  <si>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</si>
  <si>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</si>
  <si>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</si>
  <si>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</si>
  <si>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</si>
  <si>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</si>
  <si>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</si>
  <si>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</si>
  <si>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</si>
  <si>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</si>
  <si>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</si>
  <si>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</si>
  <si>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</si>
  <si>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</si>
  <si>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</si>
  <si>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</si>
  <si>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</si>
  <si>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</si>
  <si>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</si>
  <si>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</si>
  <si>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</si>
  <si>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</si>
  <si>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</si>
  <si>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</si>
  <si>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</si>
  <si>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</si>
  <si>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</si>
  <si>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</si>
  <si>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</si>
  <si>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</si>
  <si>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</si>
  <si>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</si>
  <si>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</si>
  <si>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</si>
  <si>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</si>
  <si>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</si>
  <si>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</si>
  <si>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</si>
  <si>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</si>
  <si>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</si>
  <si>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</si>
  <si>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</si>
  <si>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</si>
  <si>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</si>
  <si>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</si>
  <si>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</si>
  <si>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</si>
  <si>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</si>
  <si>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</si>
  <si>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</si>
  <si>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</si>
  <si>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</si>
  <si>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</si>
  <si>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</si>
  <si>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</si>
  <si>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</si>
  <si>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</si>
  <si>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</si>
  <si>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</si>
  <si>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</si>
  <si>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</si>
  <si>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</si>
  <si>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</si>
  <si>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</si>
  <si>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</si>
  <si>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</si>
  <si>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</si>
  <si>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</si>
  <si>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</si>
  <si>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</si>
  <si>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</si>
  <si>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</si>
  <si>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</si>
  <si>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</si>
  <si>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</si>
  <si>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</si>
  <si>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</si>
  <si>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</si>
  <si>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</si>
  <si>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</si>
  <si>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</si>
  <si>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</si>
  <si>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</si>
  <si>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</si>
  <si>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</si>
  <si>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</si>
  <si>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</si>
  <si>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</si>
  <si>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</si>
  <si>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</si>
  <si>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</si>
  <si>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</si>
  <si>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</si>
  <si>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</si>
  <si>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</si>
  <si>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</si>
  <si>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</si>
  <si>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</si>
  <si>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</si>
  <si>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</si>
  <si>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</si>
  <si>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</si>
  <si>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</si>
  <si>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</si>
  <si>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</si>
  <si>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</si>
  <si>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</si>
  <si>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</si>
  <si>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</si>
  <si>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</si>
  <si>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</si>
  <si>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</si>
  <si>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</si>
  <si>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</si>
  <si>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</si>
  <si>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</si>
  <si>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</si>
  <si>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</si>
  <si>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</si>
  <si>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</si>
  <si>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</si>
  <si>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</si>
  <si>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</si>
  <si>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</si>
  <si>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</si>
  <si>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</si>
  <si>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</si>
  <si>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</si>
  <si>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</si>
  <si>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</si>
  <si>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</si>
  <si>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</si>
  <si>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</si>
  <si>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</si>
  <si>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</si>
  <si>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</si>
  <si>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</si>
  <si>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</si>
  <si>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</si>
  <si>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</si>
  <si>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</si>
  <si>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</si>
  <si>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</si>
  <si>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</si>
  <si>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</si>
  <si>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</si>
  <si>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</si>
  <si>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</si>
  <si>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</si>
  <si>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</si>
  <si>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</si>
  <si>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</si>
  <si>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</si>
  <si>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</si>
  <si>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</si>
  <si>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</si>
  <si>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</si>
  <si>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</si>
  <si>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</si>
  <si>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</si>
  <si>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</si>
  <si>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</si>
  <si>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</si>
  <si>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</si>
  <si>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</si>
  <si>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</si>
  <si>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</si>
  <si>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</si>
  <si>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</si>
  <si>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</si>
  <si>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</si>
  <si>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</si>
  <si>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</si>
  <si>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</si>
  <si>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</si>
  <si>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</si>
  <si>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</si>
  <si>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</si>
  <si>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</si>
  <si>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</si>
  <si>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</si>
  <si>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</si>
  <si>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</si>
  <si>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</si>
  <si>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</si>
  <si>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</si>
  <si>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</si>
  <si>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</si>
  <si>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</si>
  <si>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</si>
  <si>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</si>
  <si>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</si>
  <si>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</si>
  <si>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</si>
  <si>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</si>
  <si>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</si>
  <si>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</si>
  <si>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</si>
  <si>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</si>
  <si>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</si>
  <si>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</si>
  <si>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</si>
  <si>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</si>
  <si>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</si>
  <si>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</si>
  <si>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</si>
  <si>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</si>
  <si>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</si>
  <si>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</si>
  <si>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</si>
  <si>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</si>
  <si>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</si>
  <si>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</si>
  <si>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</si>
  <si>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</si>
  <si>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</si>
  <si>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</si>
  <si>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</si>
  <si>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</si>
  <si>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</si>
  <si>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</si>
  <si>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</si>
  <si>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</si>
  <si>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</si>
  <si>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</si>
  <si>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</si>
  <si>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</si>
  <si>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</si>
  <si>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</si>
  <si>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</si>
  <si>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</si>
  <si>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</si>
  <si>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</si>
  <si>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</si>
  <si>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</si>
  <si>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</si>
  <si>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</si>
  <si>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</si>
  <si>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</si>
  <si>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</si>
  <si>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</si>
  <si>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</si>
  <si>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</si>
  <si>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</si>
  <si>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</si>
  <si>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</si>
  <si>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</si>
  <si>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</si>
  <si>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</si>
  <si>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</si>
  <si>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</si>
  <si>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</si>
  <si>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</si>
  <si>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</si>
  <si>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</si>
  <si>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</si>
  <si>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</si>
  <si>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</si>
  <si>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</si>
  <si>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</si>
  <si>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</si>
  <si>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</si>
  <si>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</si>
  <si>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</si>
  <si>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</si>
  <si>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</si>
  <si>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</si>
  <si>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</si>
  <si>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</si>
  <si>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</si>
  <si>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</si>
  <si>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</si>
  <si>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</si>
  <si>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</si>
  <si>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</si>
  <si>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</si>
  <si>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</si>
  <si>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</si>
  <si>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</si>
  <si>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</si>
  <si>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</si>
  <si>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</si>
  <si>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</si>
  <si>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</si>
  <si>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</si>
  <si>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</si>
  <si>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</si>
  <si>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</si>
  <si>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</si>
  <si>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</si>
  <si>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</si>
  <si>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</si>
  <si>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</si>
  <si>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</si>
  <si>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</si>
  <si>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</si>
  <si>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</si>
  <si>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</si>
  <si>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</si>
  <si>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</si>
  <si>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</si>
  <si>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</si>
  <si>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</si>
  <si>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</si>
  <si>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</si>
  <si>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</si>
  <si>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</si>
  <si>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</si>
  <si>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</si>
  <si>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</si>
  <si>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</si>
  <si>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</si>
  <si>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</si>
  <si>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</si>
  <si>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</si>
  <si>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</si>
  <si>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</si>
  <si>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</si>
  <si>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</si>
  <si>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</si>
  <si>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</si>
  <si>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</si>
  <si>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</si>
  <si>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</si>
  <si>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</si>
  <si>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</si>
  <si>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</si>
  <si>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</si>
  <si>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</si>
  <si>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</si>
  <si>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</si>
  <si>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</si>
  <si>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</si>
  <si>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</si>
  <si>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</si>
  <si>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</si>
  <si>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</si>
  <si>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</si>
  <si>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</si>
  <si>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</si>
  <si>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</si>
  <si>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</si>
  <si>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</si>
  <si>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</si>
  <si>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</si>
  <si>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</si>
  <si>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</si>
  <si>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</si>
  <si>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</si>
  <si>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</si>
  <si>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</si>
  <si>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</si>
  <si>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</si>
  <si>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</si>
  <si>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</si>
  <si>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</si>
  <si>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</si>
  <si>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</si>
  <si>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</si>
  <si>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</si>
  <si>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</si>
  <si>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</si>
  <si>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</si>
  <si>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</si>
  <si>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</si>
  <si>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</si>
  <si>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</si>
  <si>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</si>
  <si>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</si>
  <si>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</si>
  <si>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</si>
  <si>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</si>
  <si>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</si>
  <si>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</si>
  <si>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</si>
  <si>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</si>
  <si>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</si>
  <si>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</si>
  <si>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</si>
  <si>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</si>
  <si>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</si>
  <si>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</si>
  <si>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</si>
  <si>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</si>
  <si>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</si>
  <si>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</si>
  <si>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</si>
  <si>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</si>
  <si>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</si>
  <si>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</si>
  <si>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</si>
  <si>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</si>
  <si>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</si>
  <si>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</si>
  <si>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</si>
  <si>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</si>
  <si>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</si>
  <si>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</si>
  <si>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</si>
  <si>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</si>
  <si>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</si>
  <si>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</si>
  <si>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</si>
  <si>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</si>
  <si>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</si>
  <si>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</si>
  <si>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</si>
  <si>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</si>
  <si>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</si>
  <si>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</si>
  <si>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</si>
  <si>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</si>
  <si>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</si>
  <si>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</si>
  <si>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</si>
  <si>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</si>
  <si>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</si>
  <si>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</si>
  <si>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</si>
  <si>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</si>
  <si>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</si>
  <si>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</si>
  <si>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</si>
  <si>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</si>
  <si>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</si>
  <si>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</si>
  <si>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</si>
  <si>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</si>
  <si>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</si>
  <si>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</si>
  <si>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</si>
  <si>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</si>
  <si>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</si>
  <si>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</si>
  <si>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</si>
  <si>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</si>
  <si>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</si>
  <si>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</si>
  <si>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</si>
  <si>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</si>
  <si>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</si>
  <si>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</si>
  <si>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</si>
  <si>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</si>
  <si>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</si>
  <si>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</si>
  <si>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</si>
  <si>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</si>
  <si>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</si>
  <si>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</si>
  <si>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</si>
  <si>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</si>
  <si>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</si>
  <si>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</si>
  <si>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</si>
  <si>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</si>
  <si>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</si>
  <si>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</si>
  <si>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</si>
  <si>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</si>
  <si>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</si>
  <si>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</si>
  <si>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</si>
  <si>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</si>
  <si>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</si>
  <si>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</si>
  <si>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</si>
  <si>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</si>
  <si>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</si>
  <si>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</si>
  <si>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</si>
  <si>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</si>
  <si>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</si>
  <si>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</si>
  <si>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</si>
  <si>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</si>
  <si>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</si>
  <si>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</si>
  <si>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</si>
  <si>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</si>
  <si>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</si>
  <si>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</si>
  <si>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</si>
  <si>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</si>
  <si>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</si>
  <si>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</si>
  <si>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</si>
  <si>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</si>
  <si>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</si>
  <si>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</si>
  <si>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</si>
  <si>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</si>
  <si>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</si>
  <si>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</si>
  <si>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</si>
  <si>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</si>
  <si>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</si>
  <si>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</si>
  <si>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</si>
  <si>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</si>
  <si>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</si>
  <si>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</si>
  <si>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</si>
  <si>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</si>
  <si>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</si>
  <si>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</si>
  <si>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</si>
  <si>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</si>
  <si>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</si>
  <si>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</si>
  <si>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</si>
  <si>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</si>
  <si>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</si>
  <si>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</si>
  <si>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</si>
  <si>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</si>
  <si>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</si>
  <si>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</si>
  <si>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</si>
  <si>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</si>
  <si>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</si>
  <si>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</si>
  <si>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</si>
  <si>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</si>
  <si>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</si>
  <si>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</si>
  <si>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</si>
  <si>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</si>
  <si>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</si>
  <si>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</si>
  <si>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</si>
  <si>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</si>
  <si>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</si>
  <si>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</si>
  <si>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</si>
  <si>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</si>
  <si>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</si>
  <si>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</si>
  <si>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</si>
  <si>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</si>
  <si>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</si>
  <si>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</si>
  <si>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</si>
  <si>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</si>
  <si>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</si>
  <si>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</si>
  <si>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</si>
  <si>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</si>
  <si>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</si>
  <si>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</si>
  <si>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</si>
  <si>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</si>
  <si>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</si>
  <si>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</si>
  <si>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</si>
  <si>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</si>
  <si>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</si>
  <si>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</si>
  <si>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</si>
  <si>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</si>
  <si>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</si>
  <si>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</si>
  <si>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</si>
  <si>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</si>
  <si>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</si>
  <si>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</si>
  <si>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</si>
  <si>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</si>
  <si>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</si>
  <si>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</si>
  <si>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</si>
  <si>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</si>
  <si>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</si>
  <si>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</si>
  <si>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</si>
  <si>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</si>
  <si>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</si>
  <si>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</si>
  <si>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</si>
  <si>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</si>
  <si>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</si>
  <si>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</si>
  <si>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</si>
  <si>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</si>
  <si>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</si>
  <si>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</si>
  <si>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</si>
  <si>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</si>
  <si>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</si>
  <si>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</si>
  <si>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</si>
  <si>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</si>
  <si>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</si>
  <si>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</si>
  <si>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</si>
  <si>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</si>
  <si>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</si>
  <si>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</si>
  <si>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</si>
  <si>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</si>
  <si>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</si>
  <si>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</si>
  <si>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</si>
  <si>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</si>
  <si>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</si>
  <si>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</si>
  <si>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</si>
  <si>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</si>
  <si>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</si>
  <si>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</si>
  <si>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</si>
  <si>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</si>
  <si>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</si>
  <si>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</si>
  <si>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</si>
  <si>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</si>
  <si>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</si>
  <si>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</si>
  <si>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</si>
  <si>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</si>
  <si>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</si>
  <si>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</si>
  <si>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</si>
  <si>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</si>
  <si>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</si>
  <si>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</si>
  <si>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</si>
  <si>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</si>
  <si>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</si>
  <si>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</si>
  <si>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</si>
  <si>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</si>
  <si>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</si>
  <si>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</si>
  <si>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</si>
  <si>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</si>
  <si>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</si>
  <si>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</si>
  <si>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</si>
  <si>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</si>
  <si>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</si>
  <si>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</si>
  <si>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</si>
  <si>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</si>
  <si>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</si>
  <si>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</si>
  <si>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</si>
  <si>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</si>
  <si>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</si>
  <si>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</si>
  <si>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</si>
  <si>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</si>
  <si>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</si>
  <si>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</si>
  <si>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</si>
  <si>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</si>
  <si>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</si>
  <si>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</si>
  <si>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</si>
  <si>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</si>
  <si>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</si>
  <si>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</si>
  <si>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</si>
  <si>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</si>
  <si>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</si>
  <si>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</si>
  <si>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</si>
  <si>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</si>
  <si>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</si>
  <si>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</si>
  <si>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</si>
  <si>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</si>
  <si>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</si>
  <si>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</si>
  <si>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</si>
  <si>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</si>
  <si>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</si>
  <si>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</si>
  <si>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</si>
  <si>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</si>
  <si>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</si>
  <si>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</si>
  <si>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</si>
  <si>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</si>
  <si>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</si>
  <si>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</si>
  <si>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</si>
  <si>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</si>
  <si>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</si>
  <si>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</si>
  <si>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</si>
  <si>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</si>
  <si>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</si>
  <si>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</si>
  <si>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</si>
  <si>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</si>
  <si>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</si>
  <si>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</si>
  <si>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</si>
  <si>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</si>
  <si>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</si>
  <si>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</si>
  <si>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</si>
  <si>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</si>
  <si>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</si>
  <si>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</si>
  <si>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</si>
  <si>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</si>
  <si>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</si>
  <si>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</si>
  <si>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</si>
  <si>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</si>
  <si>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</si>
  <si>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</si>
  <si>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</si>
  <si>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</si>
  <si>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</si>
  <si>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</si>
  <si>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</si>
  <si>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</si>
  <si>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</si>
  <si>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</si>
  <si>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</si>
  <si>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</si>
  <si>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</si>
  <si>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</si>
  <si>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</si>
  <si>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</si>
  <si>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</si>
  <si>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</si>
  <si>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</si>
  <si>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</si>
  <si>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</si>
  <si>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</si>
  <si>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</si>
  <si>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</si>
  <si>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</si>
  <si>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</si>
  <si>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</si>
  <si>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</si>
  <si>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</si>
  <si>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</si>
  <si>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</si>
  <si>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</si>
  <si>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</si>
  <si>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</si>
  <si>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</si>
  <si>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</si>
  <si>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</si>
  <si>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</si>
  <si>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</si>
  <si>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</si>
  <si>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</si>
  <si>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</si>
  <si>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</si>
  <si>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</si>
  <si>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</si>
  <si>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</si>
  <si>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</si>
  <si>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</si>
  <si>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</si>
  <si>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</si>
  <si>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</si>
  <si>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</si>
  <si>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</si>
  <si>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</si>
  <si>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</si>
  <si>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</si>
  <si>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</si>
  <si>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</si>
  <si>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</si>
  <si>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</si>
  <si>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</si>
  <si>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</si>
  <si>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</si>
  <si>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</si>
  <si>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</si>
  <si>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</si>
  <si>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</si>
  <si>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</si>
  <si>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</si>
  <si>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</si>
  <si>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</si>
  <si>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</si>
  <si>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</si>
  <si>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</si>
  <si>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</si>
  <si>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</si>
  <si>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</si>
  <si>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</si>
  <si>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</si>
  <si>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</si>
  <si>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</si>
  <si>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</si>
  <si>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</si>
  <si>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</si>
  <si>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</si>
  <si>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</si>
  <si>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</si>
  <si>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</si>
  <si>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</si>
  <si>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</si>
  <si>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</si>
  <si>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</si>
  <si>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</si>
  <si>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</si>
  <si>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</si>
  <si>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</si>
  <si>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</si>
  <si>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</si>
  <si>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</si>
  <si>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</si>
  <si>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</si>
  <si>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</si>
  <si>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</si>
  <si>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</si>
  <si>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</si>
  <si>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</si>
  <si>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</si>
  <si>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</si>
  <si>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</si>
  <si>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</si>
  <si>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</si>
  <si>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</si>
  <si>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</si>
  <si>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</si>
  <si>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</si>
  <si>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</si>
  <si>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</si>
  <si>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</si>
  <si>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</si>
  <si>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</si>
  <si>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</si>
  <si>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</si>
  <si>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</si>
  <si>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</si>
  <si>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</si>
  <si>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</si>
  <si>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</si>
  <si>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</si>
  <si>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</si>
  <si>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</si>
  <si>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</si>
  <si>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</si>
  <si>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</si>
  <si>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</si>
  <si>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</si>
  <si>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</si>
  <si>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</si>
  <si>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</si>
  <si>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</si>
  <si>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</si>
  <si>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</si>
  <si>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</si>
  <si>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</si>
  <si>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</si>
  <si>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</si>
  <si>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</si>
  <si>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</si>
  <si>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</si>
  <si>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</si>
  <si>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</si>
  <si>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</si>
  <si>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</si>
  <si>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</si>
  <si>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</si>
  <si>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</si>
  <si>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</si>
  <si>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</si>
  <si>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</si>
  <si>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</si>
  <si>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</si>
  <si>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</si>
  <si>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</si>
  <si>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</si>
  <si>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</si>
  <si>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</si>
  <si>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</si>
  <si>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</si>
  <si>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</si>
  <si>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</si>
  <si>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</si>
  <si>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</si>
  <si>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</si>
  <si>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</si>
  <si>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</si>
  <si>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</si>
  <si>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</si>
  <si>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</si>
  <si>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</si>
  <si>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</si>
  <si>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</si>
  <si>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</si>
  <si>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</si>
  <si>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</si>
  <si>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</si>
  <si>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</si>
  <si>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</si>
  <si>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</si>
  <si>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</si>
  <si>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</si>
  <si>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</si>
  <si>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</si>
  <si>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</si>
  <si>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</si>
  <si>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</si>
  <si>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</si>
  <si>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</si>
  <si>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</si>
  <si>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</si>
  <si>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</si>
  <si>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</si>
  <si>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</si>
  <si>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</si>
  <si>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</si>
  <si>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</si>
  <si>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</si>
  <si>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</si>
  <si>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</si>
  <si>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</si>
  <si>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</si>
  <si>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</si>
  <si>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</si>
  <si>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</si>
  <si>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</si>
  <si>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</si>
  <si>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</si>
  <si>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</si>
  <si>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</si>
  <si>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</si>
  <si>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</si>
  <si>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</si>
  <si>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</si>
  <si>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</si>
  <si>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</si>
  <si>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</si>
  <si>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</si>
  <si>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</si>
  <si>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</si>
  <si>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</si>
  <si>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</si>
  <si>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</si>
  <si>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</si>
  <si>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</si>
  <si>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</si>
  <si>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</si>
  <si>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</si>
  <si>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</si>
  <si>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</si>
  <si>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</si>
  <si>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</si>
  <si>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</si>
  <si>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</si>
  <si>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</si>
  <si>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</si>
  <si>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</si>
  <si>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</si>
  <si>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</si>
  <si>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</si>
  <si>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</si>
  <si>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</si>
  <si>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</si>
  <si>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</si>
  <si>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</si>
  <si>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</si>
  <si>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</si>
  <si>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</si>
  <si>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</si>
  <si>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</si>
  <si>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</si>
  <si>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</si>
  <si>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</si>
  <si>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</si>
  <si>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</si>
  <si>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</si>
  <si>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</si>
  <si>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</si>
  <si>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</si>
  <si>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</si>
  <si>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</si>
  <si>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</si>
  <si>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</si>
  <si>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</si>
  <si>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</si>
  <si>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</si>
  <si>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</si>
  <si>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</si>
  <si>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</si>
  <si>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</si>
  <si>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</si>
  <si>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</si>
  <si>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</si>
  <si>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</si>
  <si>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</si>
  <si>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</si>
  <si>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</si>
  <si>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</si>
  <si>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</si>
  <si>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</si>
  <si>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</si>
  <si>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</si>
  <si>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</si>
  <si>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</si>
  <si>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</si>
  <si>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</si>
  <si>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</si>
  <si>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</si>
  <si>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</si>
  <si>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</si>
  <si>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</si>
  <si>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</si>
  <si>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</si>
  <si>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</si>
  <si>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</si>
  <si>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</si>
  <si>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</si>
  <si>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</si>
  <si>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</si>
  <si>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</si>
  <si>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</si>
  <si>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</si>
  <si>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</si>
  <si>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</si>
  <si>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</si>
  <si>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</si>
  <si>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</si>
  <si>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</si>
  <si>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</si>
  <si>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</si>
  <si>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</si>
  <si>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</si>
  <si>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</si>
  <si>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</si>
  <si>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</si>
  <si>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</si>
  <si>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</si>
  <si>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</si>
  <si>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</si>
  <si>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</si>
  <si>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</si>
  <si>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</si>
  <si>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</si>
  <si>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</si>
  <si>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</si>
  <si>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</si>
  <si>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</si>
  <si>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</si>
  <si>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</si>
  <si>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</si>
  <si>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</si>
  <si>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</si>
  <si>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</si>
  <si>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</si>
  <si>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</si>
  <si>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</si>
  <si>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</si>
  <si>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</si>
  <si>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</si>
  <si>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</si>
  <si>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</si>
  <si>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</si>
  <si>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</si>
  <si>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</si>
  <si>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</si>
  <si>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</si>
  <si>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</si>
  <si>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</si>
  <si>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</si>
  <si>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</si>
  <si>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</si>
  <si>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</si>
  <si>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</si>
  <si>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</si>
  <si>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</si>
  <si>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</si>
  <si>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</si>
  <si>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</si>
  <si>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</si>
  <si>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</si>
  <si>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</si>
  <si>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</si>
  <si>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</si>
  <si>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</si>
  <si>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</si>
  <si>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</si>
  <si>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</si>
  <si>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</si>
  <si>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</si>
  <si>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</si>
  <si>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</si>
  <si>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</si>
  <si>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</si>
  <si>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</si>
  <si>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</si>
  <si>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</si>
  <si>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</si>
  <si>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</si>
  <si>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</si>
  <si>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</si>
  <si>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</si>
  <si>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</si>
  <si>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</si>
  <si>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</si>
  <si>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</si>
  <si>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</si>
  <si>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</si>
  <si>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</si>
  <si>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</si>
  <si>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</si>
  <si>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</si>
  <si>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</si>
  <si>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</si>
  <si>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</si>
  <si>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</si>
  <si>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</si>
  <si>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</si>
  <si>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</si>
  <si>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</si>
  <si>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</si>
  <si>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</si>
  <si>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</si>
  <si>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</si>
  <si>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</si>
  <si>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</si>
  <si>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</si>
  <si>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</si>
  <si>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</si>
  <si>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</si>
  <si>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</si>
  <si>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</si>
  <si>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</si>
  <si>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</si>
  <si>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</si>
  <si>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</si>
  <si>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</si>
  <si>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</si>
  <si>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</si>
  <si>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</si>
  <si>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</si>
  <si>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</si>
  <si>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</si>
  <si>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</si>
  <si>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</si>
  <si>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</si>
  <si>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</si>
  <si>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</si>
  <si>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</si>
  <si>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</si>
  <si>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</si>
  <si>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</si>
  <si>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</si>
  <si>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</si>
  <si>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</si>
  <si>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</si>
  <si>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</si>
  <si>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</si>
  <si>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</si>
  <si>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</si>
  <si>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</si>
  <si>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</si>
  <si>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</si>
  <si>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</si>
  <si>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</si>
  <si>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</si>
  <si>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</si>
  <si>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</si>
  <si>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</si>
  <si>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</si>
  <si>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</si>
  <si>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</si>
  <si>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</si>
  <si>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</si>
  <si>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</si>
  <si>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</si>
  <si>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</si>
  <si>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</si>
  <si>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</si>
  <si>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</si>
  <si>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</si>
  <si>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</si>
  <si>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</si>
  <si>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</si>
  <si>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</si>
  <si>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</si>
  <si>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</si>
  <si>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</si>
  <si>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</si>
  <si>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</si>
  <si>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</si>
  <si>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</si>
  <si>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</si>
  <si>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</si>
  <si>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</si>
  <si>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</si>
  <si>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</si>
  <si>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</si>
  <si>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</si>
  <si>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</si>
  <si>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</si>
  <si>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</si>
  <si>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</si>
  <si>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</si>
  <si>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</si>
  <si>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</si>
  <si>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</si>
  <si>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</si>
  <si>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</si>
  <si>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</si>
  <si>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</si>
  <si>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</si>
  <si>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</si>
  <si>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</si>
  <si>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</si>
  <si>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</si>
  <si>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</si>
  <si>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</si>
  <si>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</si>
  <si>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</si>
  <si>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</si>
  <si>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</si>
  <si>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</si>
  <si>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</si>
  <si>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</si>
  <si>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</si>
  <si>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</si>
  <si>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</si>
  <si>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</si>
  <si>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</si>
  <si>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</si>
  <si>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</si>
  <si>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</si>
  <si>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</si>
  <si>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</si>
  <si>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</si>
  <si>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</si>
  <si>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</si>
  <si>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</si>
  <si>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</si>
  <si>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</si>
  <si>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</si>
  <si>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</si>
  <si>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</si>
  <si>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</si>
  <si>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</si>
  <si>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</si>
  <si>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</si>
  <si>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</si>
  <si>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</si>
  <si>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</si>
  <si>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</si>
  <si>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</si>
  <si>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</si>
  <si>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</si>
  <si>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</si>
  <si>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</si>
  <si>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</si>
  <si>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</si>
  <si>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</si>
  <si>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</si>
  <si>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</si>
  <si>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</si>
  <si>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</si>
  <si>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</si>
  <si>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</si>
  <si>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</si>
  <si>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</si>
  <si>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</si>
  <si>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</si>
  <si>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</si>
  <si>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</si>
  <si>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</si>
  <si>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</si>
  <si>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</si>
  <si>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</si>
  <si>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</si>
  <si>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</si>
  <si>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</si>
  <si>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</si>
  <si>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</si>
  <si>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</si>
  <si>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</si>
  <si>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</si>
  <si>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</si>
  <si>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</si>
  <si>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</si>
  <si>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</si>
  <si>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</si>
  <si>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</si>
  <si>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</si>
  <si>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</si>
  <si>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</si>
  <si>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</si>
  <si>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</si>
  <si>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</si>
  <si>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</si>
  <si>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</si>
  <si>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</si>
  <si>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</si>
  <si>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</si>
  <si>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</si>
  <si>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</si>
  <si>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</si>
  <si>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</si>
  <si>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</si>
  <si>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</si>
  <si>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</si>
  <si>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</si>
  <si>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</si>
  <si>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</si>
  <si>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</si>
  <si>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</si>
  <si>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</si>
  <si>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</si>
  <si>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</si>
  <si>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</si>
  <si>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</si>
  <si>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</si>
  <si>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</si>
  <si>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</si>
  <si>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</si>
  <si>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</si>
  <si>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</si>
  <si>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</si>
  <si>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</si>
  <si>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</si>
  <si>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</si>
  <si>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</si>
  <si>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</si>
  <si>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</si>
  <si>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</si>
  <si>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</si>
  <si>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</si>
  <si>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</si>
  <si>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</si>
  <si>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</si>
  <si>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</si>
  <si>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</si>
  <si>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</si>
  <si>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</si>
  <si>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</si>
  <si>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</si>
  <si>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</si>
  <si>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</si>
  <si>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</si>
  <si>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</si>
  <si>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</si>
  <si>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</si>
  <si>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</si>
  <si>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</si>
  <si>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</si>
  <si>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</si>
  <si>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</si>
  <si>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</si>
  <si>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</si>
  <si>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</si>
  <si>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</si>
  <si>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</si>
  <si>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</si>
  <si>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</si>
  <si>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</si>
  <si>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</si>
  <si>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</si>
  <si>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</si>
  <si>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</si>
  <si>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</si>
  <si>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</si>
  <si>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</si>
  <si>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</si>
  <si>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</si>
  <si>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</si>
  <si>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</si>
  <si>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</si>
  <si>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</si>
  <si>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</si>
  <si>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</si>
  <si>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</si>
  <si>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</si>
  <si>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</si>
  <si>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</si>
  <si>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</si>
  <si>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</si>
  <si>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</si>
  <si>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</si>
  <si>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</si>
  <si>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</si>
  <si>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</si>
  <si>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</si>
  <si>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</si>
  <si>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</si>
  <si>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</si>
  <si>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</si>
  <si>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</si>
  <si>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</si>
  <si>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</si>
  <si>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</si>
  <si>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</si>
  <si>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</si>
  <si>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</si>
  <si>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</si>
  <si>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</si>
  <si>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</si>
  <si>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</si>
  <si>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</si>
  <si>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</si>
  <si>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</si>
  <si>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</si>
  <si>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</si>
  <si>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</si>
  <si>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</si>
  <si>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</si>
  <si>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</si>
  <si>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</si>
  <si>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</si>
  <si>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</si>
  <si>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</si>
  <si>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</si>
  <si>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</si>
  <si>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</si>
  <si>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</si>
  <si>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</si>
  <si>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</si>
  <si>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</si>
  <si>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</si>
  <si>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</si>
  <si>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</si>
  <si>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</si>
  <si>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</si>
  <si>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</si>
  <si>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</si>
  <si>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</si>
  <si>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</si>
  <si>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</si>
  <si>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</si>
  <si>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</si>
  <si>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</si>
  <si>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</si>
  <si>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</si>
  <si>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</si>
  <si>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</si>
  <si>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</si>
  <si>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</si>
  <si>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</si>
  <si>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</si>
  <si>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</si>
  <si>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</si>
  <si>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</si>
  <si>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</si>
  <si>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</si>
  <si>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</si>
  <si>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</si>
  <si>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</si>
  <si>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</si>
  <si>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</si>
  <si>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</si>
  <si>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</si>
  <si>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</si>
  <si>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</si>
  <si>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</si>
  <si>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</si>
  <si>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</si>
  <si>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</si>
  <si>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</si>
  <si>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</si>
  <si>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</si>
  <si>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</si>
  <si>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</si>
  <si>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</si>
  <si>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</si>
  <si>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</si>
  <si>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</si>
  <si>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</si>
  <si>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</si>
  <si>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</si>
  <si>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</si>
  <si>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</si>
  <si>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</si>
  <si>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</si>
  <si>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</si>
  <si>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</si>
  <si>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</si>
  <si>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</si>
  <si>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</si>
  <si>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</si>
  <si>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</si>
  <si>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</si>
  <si>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</si>
  <si>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</si>
  <si>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</si>
  <si>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</si>
  <si>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</si>
  <si>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</si>
  <si>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</si>
  <si>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</si>
  <si>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</si>
  <si>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</si>
  <si>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</si>
  <si>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</si>
  <si>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</si>
  <si>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</si>
  <si>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</si>
  <si>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</si>
  <si>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</si>
  <si>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</si>
  <si>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</si>
  <si>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</si>
  <si>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</si>
  <si>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</si>
  <si>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</si>
  <si>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</si>
  <si>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</si>
  <si>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</si>
  <si>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</si>
  <si>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</si>
  <si>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</si>
  <si>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</si>
  <si>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</si>
  <si>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</si>
  <si>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</si>
  <si>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</si>
  <si>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</si>
  <si>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</si>
  <si>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</si>
  <si>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</si>
  <si>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</si>
  <si>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</si>
  <si>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</si>
  <si>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</si>
  <si>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</si>
  <si>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</si>
  <si>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</si>
  <si>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</si>
  <si>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</si>
  <si>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</si>
  <si>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</si>
  <si>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</si>
  <si>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</si>
  <si>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</si>
  <si>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</si>
  <si>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</si>
  <si>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</si>
  <si>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</si>
  <si>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</si>
  <si>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</si>
  <si>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</si>
  <si>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</si>
  <si>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</si>
  <si>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</si>
  <si>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</si>
  <si>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</si>
  <si>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</si>
  <si>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</si>
  <si>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</si>
  <si>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</si>
  <si>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</si>
  <si>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</si>
  <si>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</si>
  <si>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</si>
  <si>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</si>
  <si>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</si>
  <si>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</si>
  <si>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</si>
  <si>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</si>
  <si>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</si>
  <si>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</si>
  <si>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</si>
  <si>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</si>
  <si>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</si>
  <si>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</si>
  <si>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</si>
  <si>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</si>
  <si>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</si>
  <si>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</si>
  <si>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</si>
  <si>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</si>
  <si>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</si>
  <si>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</si>
  <si>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</si>
  <si>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</si>
  <si>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</si>
  <si>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</si>
  <si>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</si>
  <si>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</si>
  <si>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</si>
  <si>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</si>
  <si>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</si>
  <si>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</si>
  <si>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</si>
  <si>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</si>
  <si>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</si>
  <si>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</si>
  <si>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</si>
  <si>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</si>
  <si>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</si>
  <si>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</si>
  <si>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</si>
  <si>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</si>
  <si>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</si>
  <si>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</si>
  <si>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</si>
  <si>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</si>
  <si>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</si>
  <si>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</si>
  <si>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</si>
  <si>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</si>
  <si>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</si>
  <si>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</si>
  <si>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</si>
  <si>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</si>
  <si>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</si>
  <si>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</si>
  <si>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</si>
  <si>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</si>
  <si>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</si>
  <si>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</si>
  <si>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</si>
  <si>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</si>
  <si>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</si>
  <si>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</si>
  <si>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</si>
  <si>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</si>
  <si>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</si>
  <si>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</si>
  <si>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</si>
  <si>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</si>
  <si>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</si>
  <si>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</si>
  <si>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</si>
  <si>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</si>
  <si>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</si>
  <si>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</si>
  <si>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</si>
  <si>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</si>
  <si>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</si>
  <si>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</si>
  <si>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</si>
  <si>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</si>
  <si>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</si>
  <si>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</si>
  <si>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</si>
  <si>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</si>
  <si>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</si>
  <si>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</si>
  <si>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</si>
  <si>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</si>
  <si>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</si>
  <si>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</si>
  <si>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</si>
  <si>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</si>
  <si>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</si>
  <si>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</si>
  <si>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</si>
  <si>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</si>
  <si>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</si>
  <si>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</si>
  <si>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</si>
  <si>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</si>
  <si>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</si>
  <si>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</si>
  <si>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</si>
  <si>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</si>
  <si>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</si>
  <si>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</si>
  <si>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</si>
  <si>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</si>
  <si>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</si>
  <si>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</si>
  <si>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</si>
  <si>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</si>
  <si>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</si>
  <si>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</si>
  <si>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</si>
  <si>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</si>
  <si>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</si>
  <si>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</si>
  <si>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</si>
  <si>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</si>
  <si>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</si>
  <si>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</si>
  <si>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</si>
  <si>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</si>
  <si>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</si>
  <si>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</si>
  <si>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</si>
  <si>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</si>
  <si>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</si>
  <si>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</si>
  <si>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</si>
  <si>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</si>
  <si>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</si>
  <si>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</si>
  <si>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</si>
  <si>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</si>
  <si>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</si>
  <si>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</si>
  <si>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</si>
  <si>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</si>
  <si>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</si>
  <si>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</si>
  <si>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</si>
  <si>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</si>
  <si>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</si>
  <si>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</si>
  <si>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</si>
  <si>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</si>
  <si>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</si>
  <si>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</si>
  <si>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</si>
  <si>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</si>
  <si>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</si>
  <si>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</si>
  <si>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</si>
  <si>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</si>
  <si>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</si>
  <si>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</si>
  <si>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</si>
  <si>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</si>
  <si>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</si>
  <si>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</si>
  <si>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</si>
  <si>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</si>
  <si>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</si>
  <si>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</si>
  <si>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</si>
  <si>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</si>
  <si>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</si>
  <si>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</si>
  <si>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</si>
  <si>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</si>
  <si>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</si>
  <si>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</si>
  <si>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</si>
  <si>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</si>
  <si>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</si>
  <si>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</si>
  <si>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</si>
  <si>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</si>
  <si>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</si>
  <si>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</si>
  <si>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</si>
  <si>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</si>
  <si>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</si>
  <si>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</si>
  <si>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</si>
  <si>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</si>
  <si>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</si>
  <si>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</si>
  <si>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</si>
  <si>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</si>
  <si>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</si>
  <si>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</si>
  <si>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</si>
  <si>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</si>
  <si>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</si>
  <si>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</si>
  <si>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</si>
  <si>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</si>
  <si>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</si>
  <si>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</si>
  <si>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</si>
  <si>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</si>
  <si>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</si>
  <si>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</si>
  <si>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</si>
  <si>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</si>
  <si>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</si>
  <si>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</si>
  <si>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</si>
  <si>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</si>
  <si>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</si>
  <si>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</si>
  <si>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</si>
  <si>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</si>
  <si>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</si>
  <si>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</si>
  <si>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</si>
  <si>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</si>
  <si>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</si>
  <si>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</si>
  <si>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</si>
  <si>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</si>
  <si>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</si>
  <si>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</si>
  <si>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</si>
  <si>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</si>
  <si>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</si>
  <si>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</si>
  <si>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</si>
  <si>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</si>
  <si>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</si>
  <si>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</si>
  <si>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</si>
  <si>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</si>
  <si>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</si>
  <si>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</si>
  <si>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</si>
  <si>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</si>
  <si>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</si>
  <si>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</si>
  <si>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</si>
  <si>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</si>
  <si>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</si>
  <si>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</si>
  <si>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</si>
  <si>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</si>
  <si>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</si>
  <si>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</si>
  <si>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</si>
  <si>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</si>
  <si>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</si>
  <si>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</si>
  <si>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</si>
  <si>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</si>
  <si>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</si>
  <si>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</si>
  <si>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</si>
  <si>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</si>
  <si>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</si>
  <si>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</si>
  <si>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</si>
  <si>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</si>
  <si>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</si>
  <si>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</si>
  <si>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</si>
  <si>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</si>
  <si>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</si>
  <si>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</si>
  <si>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</si>
  <si>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</si>
  <si>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</si>
  <si>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</si>
  <si>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</si>
  <si>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</si>
  <si>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</si>
  <si>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</si>
  <si>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</si>
  <si>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</si>
  <si>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</si>
  <si>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</si>
  <si>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</si>
  <si>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</si>
  <si>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</si>
  <si>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</si>
  <si>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</si>
  <si>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</si>
  <si>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</si>
  <si>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</si>
  <si>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</si>
  <si>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</si>
  <si>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</si>
  <si>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</si>
  <si>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</si>
  <si>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</si>
  <si>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</si>
  <si>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</si>
  <si>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</si>
  <si>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</si>
  <si>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</si>
  <si>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</si>
  <si>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</si>
  <si>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</si>
  <si>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</si>
  <si>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</si>
  <si>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</si>
  <si>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</si>
  <si>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</si>
  <si>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</si>
  <si>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</si>
  <si>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</si>
  <si>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</si>
  <si>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</si>
  <si>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</si>
  <si>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</si>
  <si>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</si>
  <si>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</si>
  <si>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</si>
  <si>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</si>
  <si>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</si>
  <si>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</si>
  <si>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</si>
  <si>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</si>
  <si>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</si>
  <si>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</si>
  <si>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</si>
  <si>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</si>
  <si>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</si>
  <si>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</si>
  <si>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</si>
  <si>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</si>
  <si>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</si>
  <si>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</si>
  <si>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</si>
  <si>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</si>
  <si>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</si>
  <si>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</si>
  <si>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</si>
  <si>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</si>
  <si>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</si>
  <si>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</si>
  <si>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</si>
  <si>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</si>
  <si>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</si>
  <si>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</si>
  <si>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</si>
  <si>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</si>
  <si>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</si>
  <si>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</si>
  <si>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</si>
  <si>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</si>
  <si>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</si>
  <si>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</si>
  <si>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</si>
  <si>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</si>
  <si>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</si>
  <si>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</si>
  <si>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</si>
  <si>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</si>
  <si>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</si>
  <si>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</si>
  <si>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</si>
  <si>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</si>
  <si>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</si>
  <si>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</si>
  <si>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</si>
  <si>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</si>
  <si>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</si>
  <si>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</si>
  <si>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</si>
  <si>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</si>
  <si>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</si>
  <si>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</si>
  <si>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</si>
  <si>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</si>
  <si>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</si>
  <si>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</si>
  <si>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</si>
  <si>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</si>
  <si>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</si>
  <si>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</si>
  <si>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</si>
  <si>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</si>
  <si>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</si>
  <si>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</si>
  <si>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</si>
  <si>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</si>
  <si>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</si>
  <si>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</si>
  <si>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</si>
  <si>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</si>
  <si>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</si>
  <si>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</si>
  <si>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</si>
  <si>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</si>
  <si>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</si>
  <si>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</si>
  <si>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</si>
  <si>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</si>
  <si>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</si>
  <si>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</si>
  <si>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</si>
  <si>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</si>
  <si>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</si>
  <si>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</si>
  <si>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</si>
  <si>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</si>
  <si>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</si>
  <si>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</si>
  <si>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</si>
  <si>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</si>
  <si>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</si>
  <si>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</si>
  <si>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</si>
  <si>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</si>
  <si>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</si>
  <si>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</si>
  <si>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</si>
  <si>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</si>
  <si>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</si>
  <si>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</si>
  <si>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</si>
  <si>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</si>
  <si>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</si>
  <si>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</si>
  <si>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</si>
  <si>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</si>
  <si>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</si>
  <si>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</si>
  <si>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</si>
  <si>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</si>
  <si>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</si>
  <si>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</si>
  <si>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</si>
  <si>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</si>
  <si>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</si>
  <si>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</si>
  <si>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</si>
  <si>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</si>
  <si>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</si>
  <si>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</si>
  <si>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</si>
  <si>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</si>
  <si>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</si>
  <si>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</si>
  <si>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</si>
  <si>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</si>
  <si>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</si>
  <si>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</si>
  <si>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</si>
  <si>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</si>
  <si>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</si>
  <si>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</si>
  <si>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</si>
  <si>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</si>
  <si>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</si>
  <si>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</si>
  <si>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</si>
  <si>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</si>
  <si>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</si>
  <si>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</si>
  <si>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</si>
  <si>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</si>
  <si>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</si>
  <si>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</si>
  <si>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</si>
  <si>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</si>
  <si>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</si>
  <si>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</si>
  <si>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</si>
  <si>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</si>
  <si>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</si>
  <si>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</si>
  <si>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</si>
  <si>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</si>
  <si>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</si>
  <si>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</si>
  <si>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</si>
  <si>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</si>
  <si>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</si>
  <si>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</si>
  <si>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</si>
  <si>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</si>
  <si>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</si>
  <si>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</si>
  <si>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</si>
  <si>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</si>
  <si>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</si>
  <si>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</si>
  <si>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</si>
  <si>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</si>
  <si>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</si>
  <si>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</si>
  <si>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</si>
  <si>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</si>
  <si>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</si>
  <si>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</si>
  <si>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</si>
  <si>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</si>
  <si>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</si>
  <si>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</si>
  <si>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</si>
  <si>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</si>
  <si>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</si>
  <si>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</si>
  <si>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</si>
  <si>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</si>
  <si>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</si>
  <si>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</si>
  <si>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</si>
  <si>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</si>
  <si>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</si>
  <si>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</si>
  <si>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</si>
  <si>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</si>
  <si>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</si>
  <si>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</si>
  <si>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</si>
  <si>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</si>
  <si>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</si>
  <si>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</si>
  <si>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</si>
  <si>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</si>
  <si>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</si>
  <si>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</si>
  <si>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</si>
  <si>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</si>
  <si>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</si>
  <si>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</si>
  <si>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</si>
  <si>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</si>
  <si>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</si>
  <si>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</si>
  <si>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</si>
  <si>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</si>
  <si>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</si>
  <si>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</si>
  <si>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</si>
  <si>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</si>
  <si>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</si>
  <si>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</si>
  <si>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</si>
  <si>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</si>
  <si>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</si>
  <si>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</si>
  <si>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</si>
  <si>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</si>
  <si>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</si>
  <si>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</si>
  <si>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</si>
  <si>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</si>
  <si>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</si>
  <si>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</si>
  <si>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</si>
  <si>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</si>
  <si>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</si>
  <si>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</si>
  <si>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</si>
  <si>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</si>
  <si>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</si>
  <si>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</si>
  <si>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</si>
  <si>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</si>
  <si>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</si>
  <si>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</si>
  <si>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</si>
  <si>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</si>
  <si>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</si>
  <si>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</si>
  <si>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</si>
  <si>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</si>
  <si>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</si>
  <si>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</si>
  <si>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</si>
  <si>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</si>
  <si>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</si>
  <si>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</si>
  <si>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</si>
  <si>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</si>
  <si>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</si>
  <si>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</si>
  <si>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</si>
  <si>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</si>
  <si>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</si>
  <si>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</si>
  <si>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</si>
  <si>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</si>
  <si>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</si>
  <si>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</si>
  <si>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</si>
  <si>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</si>
  <si>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</si>
  <si>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</si>
  <si>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</si>
  <si>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</si>
  <si>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</si>
  <si>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</si>
  <si>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</si>
  <si>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</si>
  <si>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</si>
  <si>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</si>
  <si>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</si>
  <si>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</si>
  <si>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</si>
  <si>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</si>
  <si>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</si>
  <si>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</si>
  <si>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</si>
  <si>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</si>
  <si>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</si>
  <si>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</si>
  <si>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</si>
  <si>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</si>
  <si>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</si>
  <si>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</si>
  <si>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</si>
  <si>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</si>
  <si>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</si>
  <si>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</si>
  <si>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</si>
  <si>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</si>
  <si>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</si>
  <si>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</si>
  <si>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</si>
  <si>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</si>
  <si>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</si>
  <si>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</si>
  <si>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</si>
  <si>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</si>
  <si>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</si>
  <si>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</si>
  <si>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</si>
  <si>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</si>
  <si>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</si>
  <si>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</si>
  <si>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</si>
  <si>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</si>
  <si>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</si>
  <si>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</si>
  <si>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</si>
  <si>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</si>
  <si>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</si>
  <si>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</si>
  <si>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</si>
  <si>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</si>
  <si>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</si>
  <si>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</si>
  <si>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</si>
  <si>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</si>
  <si>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</si>
  <si>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</si>
  <si>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</si>
  <si>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</si>
  <si>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</si>
  <si>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</si>
  <si>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</si>
  <si>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</si>
  <si>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</si>
  <si>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</si>
  <si>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</si>
  <si>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</si>
  <si>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</si>
  <si>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</si>
  <si>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</si>
  <si>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</si>
  <si>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</si>
  <si>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</si>
  <si>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</si>
  <si>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</si>
  <si>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</si>
  <si>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</si>
  <si>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</si>
  <si>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</si>
  <si>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</si>
  <si>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</si>
  <si>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</si>
  <si>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</si>
  <si>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</si>
  <si>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</si>
  <si>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</si>
  <si>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</si>
  <si>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</si>
  <si>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</si>
  <si>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</si>
  <si>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</si>
  <si>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</si>
  <si>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</si>
  <si>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</si>
  <si>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</si>
  <si>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</si>
  <si>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</si>
  <si>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</si>
  <si>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</si>
  <si>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</si>
  <si>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</si>
  <si>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</si>
  <si>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</si>
  <si>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</si>
  <si>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</si>
  <si>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</si>
  <si>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</si>
  <si>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</si>
  <si>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</si>
  <si>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</si>
  <si>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</si>
  <si>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</si>
  <si>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</si>
  <si>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</si>
  <si>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</si>
  <si>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</si>
  <si>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</si>
  <si>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</si>
  <si>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</si>
  <si>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</si>
  <si>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</si>
  <si>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</si>
  <si>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</si>
  <si>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</si>
  <si>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</si>
  <si>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</si>
  <si>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</si>
  <si>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</si>
  <si>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</si>
  <si>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</si>
  <si>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</si>
  <si>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</si>
  <si>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</si>
  <si>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</si>
  <si>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</si>
  <si>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</si>
  <si>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</si>
  <si>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</si>
  <si>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</si>
  <si>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</si>
  <si>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</si>
  <si>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</si>
  <si>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</si>
  <si>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</si>
  <si>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</si>
  <si>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</si>
  <si>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</si>
  <si>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</si>
  <si>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</si>
  <si>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</si>
  <si>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</si>
  <si>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</si>
  <si>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</si>
  <si>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</si>
  <si>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</si>
  <si>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</si>
  <si>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</si>
  <si>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</si>
  <si>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</si>
  <si>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</si>
  <si>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</si>
  <si>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</si>
  <si>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</si>
  <si>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</si>
  <si>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</si>
  <si>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</si>
  <si>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</si>
  <si>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</si>
  <si>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</si>
  <si>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</si>
  <si>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</si>
  <si>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</si>
  <si>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</si>
  <si>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</si>
  <si>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</si>
  <si>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</si>
  <si>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</si>
  <si>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</si>
  <si>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</si>
  <si>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</si>
  <si>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</si>
  <si>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</si>
  <si>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</si>
  <si>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</si>
  <si>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</si>
  <si>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</si>
  <si>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</si>
  <si>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</si>
  <si>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</si>
  <si>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</si>
  <si>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</si>
  <si>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</si>
  <si>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</si>
  <si>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</si>
  <si>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</si>
  <si>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</si>
  <si>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</si>
  <si>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</si>
  <si>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</si>
  <si>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</si>
  <si>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</si>
  <si>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</si>
  <si>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</si>
  <si>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</si>
  <si>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</si>
  <si>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</si>
  <si>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</si>
  <si>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</si>
  <si>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</si>
  <si>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</si>
  <si>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</si>
  <si>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</si>
  <si>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</si>
  <si>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</si>
  <si>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</si>
  <si>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</si>
  <si>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</si>
  <si>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</si>
  <si>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</si>
  <si>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</si>
  <si>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</si>
  <si>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</si>
  <si>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</si>
  <si>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</si>
  <si>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</si>
  <si>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</si>
  <si>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</si>
  <si>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</si>
  <si>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</si>
  <si>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</si>
  <si>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</si>
  <si>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</si>
  <si>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</si>
  <si>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</si>
  <si>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</si>
  <si>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</si>
  <si>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</si>
  <si>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</si>
  <si>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</si>
  <si>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</si>
  <si>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</si>
  <si>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</si>
  <si>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</si>
  <si>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</si>
  <si>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</si>
  <si>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</si>
  <si>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</si>
  <si>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</si>
  <si>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</si>
  <si>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</si>
  <si>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</si>
  <si>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</si>
  <si>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</si>
  <si>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</si>
  <si>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</si>
  <si>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</si>
  <si>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</si>
  <si>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</si>
  <si>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</si>
  <si>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</si>
  <si>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</si>
  <si>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</si>
  <si>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</si>
  <si>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</si>
  <si>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</si>
  <si>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</si>
  <si>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</si>
  <si>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</si>
  <si>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</si>
  <si>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</si>
  <si>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</si>
  <si>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</si>
  <si>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</si>
  <si>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</si>
  <si>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</si>
  <si>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</si>
  <si>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</si>
  <si>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</si>
  <si>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</si>
  <si>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</si>
  <si>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</si>
  <si>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</si>
  <si>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</si>
  <si>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</si>
  <si>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</si>
  <si>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</si>
  <si>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</si>
  <si>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</si>
  <si>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</si>
  <si>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</si>
  <si>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</si>
  <si>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</si>
  <si>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</si>
  <si>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</si>
  <si>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</si>
  <si>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</si>
  <si>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</si>
  <si>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</si>
  <si>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</si>
  <si>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</si>
  <si>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</si>
  <si>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</si>
  <si>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</si>
  <si>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</si>
  <si>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</si>
  <si>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</si>
  <si>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</si>
  <si>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</si>
  <si>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</si>
  <si>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</si>
  <si>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</si>
  <si>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</si>
  <si>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</si>
  <si>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</si>
  <si>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</si>
  <si>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</si>
  <si>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</si>
  <si>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</si>
  <si>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</si>
  <si>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</si>
  <si>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</si>
  <si>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</si>
  <si>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</si>
  <si>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</si>
  <si>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</si>
  <si>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</si>
  <si>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</si>
  <si>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</si>
  <si>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</si>
  <si>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</si>
  <si>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</si>
  <si>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</si>
  <si>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</si>
  <si>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</si>
  <si>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</si>
  <si>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</si>
  <si>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</si>
  <si>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</si>
  <si>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</si>
  <si>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</si>
  <si>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</si>
  <si>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</si>
  <si>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</si>
  <si>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</si>
  <si>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</si>
  <si>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</si>
  <si>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</si>
  <si>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</si>
  <si>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</si>
  <si>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</si>
  <si>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</si>
  <si>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</si>
  <si>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</si>
  <si>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</si>
  <si>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</si>
  <si>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</si>
  <si>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</si>
  <si>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</si>
  <si>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</si>
  <si>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</si>
  <si>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</si>
  <si>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</si>
  <si>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</si>
  <si>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</si>
  <si>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</si>
  <si>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</si>
  <si>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</si>
  <si>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</si>
  <si>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</si>
  <si>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</si>
  <si>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</si>
  <si>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</si>
  <si>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</si>
  <si>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</si>
  <si>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</si>
  <si>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</si>
  <si>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</si>
  <si>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</si>
  <si>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</si>
  <si>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</si>
  <si>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</si>
  <si>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</si>
  <si>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</si>
  <si>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</si>
  <si>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</si>
  <si>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</si>
  <si>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</si>
  <si>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</si>
  <si>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</si>
  <si>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</si>
  <si>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</si>
  <si>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</si>
  <si>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</si>
  <si>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</si>
  <si>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</si>
  <si>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</si>
  <si>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</si>
  <si>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</si>
  <si>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</si>
  <si>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</si>
  <si>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</si>
  <si>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</si>
  <si>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</si>
  <si>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</si>
  <si>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</si>
  <si>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</si>
  <si>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</si>
  <si>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</si>
  <si>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</si>
  <si>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</si>
  <si>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</si>
  <si>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</si>
  <si>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</si>
  <si>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</si>
  <si>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</si>
  <si>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</si>
  <si>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</si>
  <si>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</si>
  <si>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</si>
  <si>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</si>
  <si>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</si>
  <si>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</si>
  <si>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</si>
  <si>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</si>
  <si>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</si>
  <si>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</si>
  <si>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</si>
  <si>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</si>
  <si>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</si>
  <si>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</si>
  <si>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</si>
  <si>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</si>
  <si>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</si>
  <si>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</si>
  <si>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</si>
  <si>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</si>
  <si>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</si>
  <si>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</si>
  <si>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</si>
  <si>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</si>
  <si>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</si>
  <si>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</si>
  <si>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</si>
  <si>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</si>
  <si>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</si>
  <si>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</si>
  <si>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</si>
  <si>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</si>
  <si>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</si>
  <si>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</si>
  <si>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</si>
  <si>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</si>
  <si>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</si>
  <si>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</si>
  <si>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</si>
  <si>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</si>
  <si>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</si>
  <si>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</si>
  <si>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</si>
  <si>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</si>
  <si>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</si>
  <si>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</si>
  <si>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</si>
  <si>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</si>
  <si>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</si>
  <si>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</si>
  <si>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</si>
  <si>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</si>
  <si>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</si>
  <si>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</si>
  <si>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</si>
  <si>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</si>
  <si>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</si>
  <si>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</si>
  <si>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</si>
  <si>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</si>
  <si>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</si>
  <si>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</si>
  <si>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</si>
  <si>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</si>
  <si>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</si>
  <si>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</si>
  <si>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</si>
  <si>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</si>
  <si>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</si>
  <si>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</si>
  <si>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</si>
  <si>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</si>
  <si>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</si>
  <si>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</si>
  <si>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</si>
  <si>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</si>
  <si>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</si>
  <si>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</si>
  <si>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</si>
  <si>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</si>
  <si>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</si>
  <si>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</si>
  <si>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</si>
  <si>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</si>
  <si>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</si>
  <si>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</si>
  <si>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</si>
  <si>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</si>
  <si>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</si>
  <si>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</si>
  <si>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</si>
  <si>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</si>
  <si>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</si>
  <si>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</si>
  <si>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</si>
  <si>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</si>
  <si>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</si>
  <si>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</si>
  <si>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</si>
  <si>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</si>
  <si>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</si>
  <si>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</si>
  <si>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</si>
  <si>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</si>
  <si>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</si>
  <si>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</si>
  <si>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</si>
  <si>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</si>
  <si>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</si>
  <si>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</si>
  <si>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</si>
  <si>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</si>
  <si>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</si>
  <si>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</si>
  <si>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</si>
  <si>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</si>
  <si>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</si>
  <si>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</si>
  <si>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</si>
  <si>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</si>
  <si>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</si>
  <si>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</si>
  <si>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</si>
  <si>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</si>
  <si>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</si>
  <si>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</si>
  <si>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</si>
  <si>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</si>
  <si>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</si>
  <si>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</si>
  <si>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</si>
  <si>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</si>
  <si>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</si>
  <si>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</si>
  <si>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</si>
  <si>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</si>
  <si>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</si>
  <si>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</si>
  <si>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</si>
  <si>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</si>
  <si>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</si>
  <si>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</si>
  <si>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</si>
  <si>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</si>
  <si>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</si>
  <si>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</si>
  <si>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</si>
  <si>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</si>
  <si>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</si>
  <si>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</si>
  <si>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</si>
  <si>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</si>
  <si>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</si>
  <si>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</si>
  <si>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</si>
  <si>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</si>
  <si>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</si>
  <si>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</si>
  <si>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</si>
  <si>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</si>
  <si>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</si>
  <si>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</si>
  <si>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</si>
  <si>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</si>
  <si>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</si>
  <si>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</si>
  <si>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</si>
  <si>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</si>
  <si>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</si>
  <si>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</si>
  <si>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</si>
  <si>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</si>
  <si>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</si>
  <si>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</si>
  <si>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</si>
  <si>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</si>
  <si>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</si>
  <si>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</si>
  <si>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</si>
  <si>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</si>
  <si>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</si>
  <si>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</si>
  <si>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</si>
  <si>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</si>
  <si>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</si>
  <si>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</si>
  <si>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</si>
  <si>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</si>
  <si>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</si>
  <si>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</si>
  <si>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</si>
  <si>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</si>
  <si>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</si>
  <si>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</si>
  <si>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</si>
  <si>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</si>
  <si>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</si>
  <si>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</si>
  <si>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</si>
  <si>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</si>
  <si>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</si>
  <si>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</si>
  <si>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</si>
  <si>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</si>
  <si>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</si>
  <si>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</si>
  <si>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</si>
  <si>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</si>
  <si>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</si>
  <si>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</si>
  <si>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</si>
  <si>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</si>
  <si>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</si>
  <si>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</si>
  <si>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</si>
  <si>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</si>
  <si>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</si>
  <si>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</si>
  <si>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</si>
  <si>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</si>
  <si>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</si>
  <si>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</si>
  <si>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</si>
  <si>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</si>
  <si>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</si>
  <si>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</si>
  <si>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</si>
  <si>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</si>
  <si>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</si>
  <si>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</si>
  <si>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</si>
  <si>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</si>
  <si>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</si>
  <si>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</si>
  <si>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</si>
  <si>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</si>
  <si>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</si>
  <si>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</si>
  <si>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</si>
  <si>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</si>
  <si>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</si>
  <si>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</si>
  <si>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</si>
  <si>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</si>
  <si>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</si>
  <si>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</si>
  <si>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</si>
  <si>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</si>
  <si>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</si>
  <si>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</si>
  <si>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</si>
  <si>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</si>
  <si>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</si>
  <si>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</si>
  <si>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</si>
  <si>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</si>
  <si>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</si>
  <si>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</si>
  <si>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</si>
  <si>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</si>
  <si>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</si>
  <si>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</si>
  <si>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</si>
  <si>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</si>
  <si>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</si>
  <si>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</si>
  <si>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</si>
  <si>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</si>
  <si>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</si>
  <si>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</si>
  <si>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</si>
  <si>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</si>
  <si>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</si>
  <si>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</si>
  <si>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</si>
  <si>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</si>
  <si>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</si>
  <si>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</si>
  <si>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</si>
  <si>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</si>
  <si>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</si>
  <si>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</si>
  <si>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</si>
  <si>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</si>
  <si>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</si>
  <si>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</si>
  <si>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</si>
  <si>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</si>
  <si>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</si>
  <si>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</si>
  <si>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</si>
  <si>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</si>
  <si>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</si>
  <si>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</si>
  <si>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</si>
  <si>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</si>
  <si>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</si>
  <si>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</si>
  <si>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</si>
  <si>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</si>
  <si>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</si>
  <si>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</si>
  <si>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</si>
  <si>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</si>
  <si>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</si>
  <si>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</si>
  <si>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</si>
  <si>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</si>
  <si>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</si>
  <si>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</si>
  <si>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</si>
  <si>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</si>
  <si>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</si>
  <si>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</si>
  <si>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</si>
  <si>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</si>
  <si>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</si>
  <si>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</si>
  <si>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</si>
  <si>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</si>
  <si>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</si>
  <si>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</si>
  <si>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</si>
  <si>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</si>
  <si>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</si>
  <si>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</si>
  <si>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</si>
  <si>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</si>
  <si>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</si>
  <si>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</si>
  <si>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</si>
  <si>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</si>
  <si>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</si>
  <si>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</si>
  <si>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</si>
  <si>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</si>
  <si>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</si>
  <si>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</si>
  <si>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</si>
  <si>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</si>
  <si>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</si>
  <si>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</si>
  <si>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</si>
  <si>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</si>
  <si>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</si>
  <si>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</si>
  <si>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</si>
  <si>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</si>
  <si>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</si>
  <si>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</si>
  <si>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</si>
  <si>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</si>
  <si>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</si>
  <si>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</si>
  <si>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</si>
  <si>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</si>
  <si>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</si>
  <si>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</si>
  <si>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</si>
  <si>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</si>
  <si>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</si>
  <si>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</si>
  <si>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</si>
  <si>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</si>
  <si>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</si>
  <si>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</si>
  <si>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</si>
  <si>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</si>
  <si>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</si>
  <si>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</si>
  <si>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</si>
  <si>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</si>
  <si>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</si>
  <si>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</si>
  <si>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</si>
  <si>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</si>
  <si>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</si>
  <si>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</si>
  <si>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</si>
  <si>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</si>
  <si>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</si>
  <si>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</si>
  <si>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</si>
  <si>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</si>
  <si>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</si>
  <si>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</si>
  <si>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</si>
  <si>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</si>
  <si>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</si>
  <si>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</si>
  <si>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</si>
  <si>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</si>
  <si>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</si>
  <si>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</si>
  <si>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</si>
  <si>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</si>
  <si>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</si>
  <si>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</si>
  <si>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</si>
  <si>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</si>
  <si>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</si>
  <si>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</si>
  <si>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</si>
  <si>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</si>
  <si>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</si>
  <si>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</si>
  <si>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</si>
  <si>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</si>
  <si>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</si>
  <si>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</si>
  <si>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</si>
  <si>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</si>
  <si>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</si>
  <si>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</si>
  <si>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</si>
  <si>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</si>
  <si>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</si>
  <si>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</si>
  <si>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</si>
  <si>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</si>
  <si>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</si>
  <si>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</si>
  <si>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</si>
  <si>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</si>
  <si>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</si>
  <si>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</si>
  <si>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</si>
  <si>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</si>
  <si>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</si>
  <si>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</si>
  <si>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</si>
  <si>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</si>
  <si>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</si>
  <si>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</si>
  <si>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</si>
  <si>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</si>
  <si>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</si>
  <si>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</si>
  <si>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</si>
  <si>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</si>
  <si>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</si>
  <si>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</si>
  <si>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</si>
  <si>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</si>
  <si>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</si>
  <si>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</si>
  <si>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</si>
  <si>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</si>
  <si>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</si>
  <si>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</si>
  <si>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</si>
  <si>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</si>
  <si>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</si>
  <si>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</si>
  <si>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</si>
  <si>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</si>
  <si>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</si>
  <si>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</si>
  <si>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</si>
  <si>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</si>
  <si>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</si>
  <si>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</si>
  <si>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</si>
  <si>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</si>
  <si>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</si>
  <si>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</si>
  <si>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</si>
  <si>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</si>
  <si>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</si>
  <si>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</si>
  <si>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</si>
  <si>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</si>
  <si>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</si>
  <si>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</si>
  <si>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</si>
  <si>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</si>
  <si>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</si>
  <si>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</si>
  <si>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</si>
  <si>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</si>
  <si>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</si>
  <si>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</si>
  <si>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</si>
  <si>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</si>
  <si>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</si>
  <si>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</si>
  <si>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</si>
  <si>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</si>
  <si>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</si>
  <si>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</si>
  <si>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</si>
  <si>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</si>
  <si>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</si>
  <si>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</si>
  <si>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</si>
  <si>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</si>
  <si>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</si>
  <si>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</si>
  <si>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</si>
  <si>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</si>
  <si>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</si>
  <si>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</si>
  <si>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</si>
  <si>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</si>
  <si>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</si>
  <si>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</si>
  <si>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</si>
  <si>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</si>
  <si>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</si>
  <si>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</si>
  <si>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</si>
  <si>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</si>
  <si>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</si>
  <si>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</si>
  <si>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</si>
  <si>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</si>
  <si>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</si>
  <si>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</si>
  <si>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</si>
  <si>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</si>
  <si>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</si>
  <si>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</si>
  <si>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</si>
  <si>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</si>
  <si>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</si>
  <si>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</si>
  <si>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</si>
  <si>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</si>
  <si>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</si>
  <si>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</si>
  <si>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</si>
  <si>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</si>
  <si>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</si>
  <si>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</si>
  <si>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</si>
  <si>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</si>
  <si>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</si>
  <si>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</si>
  <si>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</si>
  <si>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</si>
  <si>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</si>
  <si>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</si>
  <si>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</si>
  <si>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</si>
  <si>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</si>
  <si>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</si>
  <si>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</si>
  <si>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</si>
  <si>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</si>
  <si>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</si>
  <si>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</si>
  <si>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</si>
  <si>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</si>
  <si>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</si>
  <si>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</si>
  <si>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</si>
  <si>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</si>
  <si>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</si>
  <si>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</si>
  <si>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</si>
  <si>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</si>
  <si>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</si>
  <si>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</si>
  <si>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</si>
  <si>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</si>
  <si>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</si>
  <si>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</si>
  <si>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</si>
  <si>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</si>
  <si>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</si>
  <si>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</si>
  <si>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</si>
  <si>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</si>
  <si>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</si>
  <si>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</si>
  <si>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</si>
  <si>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</si>
  <si>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</si>
  <si>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</si>
  <si>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</si>
  <si>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</si>
  <si>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</si>
  <si>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</si>
  <si>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</si>
  <si>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</si>
  <si>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</si>
  <si>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</si>
  <si>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</si>
  <si>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</si>
  <si>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</si>
  <si>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</si>
  <si>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</si>
  <si>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</si>
  <si>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</si>
  <si>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</si>
  <si>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</si>
  <si>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</si>
  <si>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</si>
  <si>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</si>
  <si>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</si>
  <si>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</si>
  <si>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</si>
  <si>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</si>
  <si>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</si>
  <si>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</si>
  <si>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</si>
  <si>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</si>
  <si>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</si>
  <si>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</si>
  <si>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</si>
  <si>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</si>
  <si>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</si>
  <si>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</si>
  <si>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</si>
  <si>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</si>
  <si>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</si>
  <si>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</si>
  <si>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</si>
  <si>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</si>
  <si>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</si>
  <si>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</si>
  <si>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</si>
  <si>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</si>
  <si>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</si>
  <si>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</si>
  <si>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</si>
  <si>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</si>
  <si>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</si>
  <si>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</si>
  <si>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</si>
  <si>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</si>
  <si>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</si>
  <si>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</si>
  <si>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</si>
  <si>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</si>
  <si>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</si>
  <si>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</si>
  <si>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</si>
  <si>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</si>
  <si>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</si>
  <si>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</si>
  <si>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</si>
  <si>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</si>
  <si>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</si>
  <si>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</si>
  <si>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</si>
  <si>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</si>
  <si>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</si>
  <si>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</si>
  <si>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</si>
  <si>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</si>
  <si>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</si>
  <si>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</si>
  <si>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</si>
  <si>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</si>
  <si>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</si>
  <si>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</si>
  <si>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</si>
  <si>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</si>
  <si>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</si>
  <si>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</si>
  <si>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</si>
  <si>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</si>
  <si>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</si>
  <si>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</si>
  <si>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</si>
  <si>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</si>
  <si>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</si>
  <si>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</si>
  <si>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</si>
  <si>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</si>
  <si>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</si>
  <si>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</si>
  <si>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</si>
  <si>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</si>
  <si>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</si>
  <si>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</si>
  <si>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</si>
  <si>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</si>
  <si>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</si>
  <si>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</si>
  <si>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</si>
  <si>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</si>
  <si>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</si>
  <si>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</si>
  <si>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</si>
  <si>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</si>
  <si>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</si>
  <si>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</si>
  <si>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</si>
  <si>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</si>
  <si>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</si>
  <si>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</si>
  <si>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</si>
  <si>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</si>
  <si>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</si>
  <si>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</si>
  <si>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</si>
  <si>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</si>
  <si>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</si>
  <si>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</si>
  <si>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</si>
  <si>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</si>
  <si>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</si>
  <si>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</si>
  <si>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</si>
  <si>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</si>
  <si>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</si>
  <si>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</si>
  <si>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</si>
  <si>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</si>
  <si>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</si>
  <si>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</si>
  <si>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</si>
  <si>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</si>
  <si>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</si>
  <si>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</si>
  <si>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</si>
  <si>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</si>
  <si>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</si>
  <si>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</si>
  <si>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</si>
  <si>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</si>
  <si>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</si>
  <si>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</si>
  <si>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</si>
  <si>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</si>
  <si>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</si>
  <si>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</si>
  <si>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</si>
  <si>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</si>
  <si>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</si>
  <si>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</si>
  <si>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</si>
  <si>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</si>
  <si>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</si>
  <si>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</si>
  <si>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</si>
  <si>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</si>
  <si>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</si>
  <si>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</si>
  <si>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</si>
  <si>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</si>
  <si>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</si>
  <si>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</si>
  <si>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</si>
  <si>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</si>
  <si>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</si>
  <si>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</si>
  <si>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</si>
  <si>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</si>
  <si>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</si>
  <si>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</si>
  <si>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</si>
  <si>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</si>
  <si>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</si>
  <si>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</si>
  <si>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</si>
  <si>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</si>
  <si>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</si>
  <si>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</si>
  <si>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</si>
  <si>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</si>
  <si>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</si>
  <si>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</si>
  <si>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</si>
  <si>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</si>
  <si>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</si>
  <si>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</si>
  <si>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</si>
  <si>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</si>
  <si>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</si>
  <si>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</si>
  <si>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</si>
  <si>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</si>
  <si>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</si>
  <si>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</si>
  <si>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</si>
  <si>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</si>
  <si>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</si>
  <si>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</si>
  <si>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</si>
  <si>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</si>
  <si>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</si>
  <si>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</si>
  <si>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</si>
  <si>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</si>
  <si>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</si>
  <si>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</si>
  <si>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</si>
  <si>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</si>
  <si>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</si>
  <si>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</si>
  <si>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</si>
  <si>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</si>
  <si>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</si>
  <si>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</si>
  <si>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</si>
  <si>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</si>
  <si>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</si>
  <si>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</si>
  <si>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</si>
  <si>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</si>
  <si>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</si>
  <si>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</si>
  <si>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</si>
  <si>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</si>
  <si>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</si>
  <si>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</si>
  <si>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</si>
  <si>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</si>
  <si>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</si>
  <si>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</si>
  <si>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</si>
  <si>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</si>
  <si>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</si>
  <si>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</si>
  <si>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</si>
  <si>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</si>
  <si>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</si>
  <si>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</si>
  <si>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</si>
  <si>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</si>
  <si>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</si>
  <si>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</si>
  <si>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</si>
  <si>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</si>
  <si>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</si>
  <si>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</si>
  <si>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</si>
  <si>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</si>
  <si>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</si>
  <si>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</si>
  <si>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</si>
  <si>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</si>
  <si>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</si>
  <si>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</si>
  <si>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</si>
  <si>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</si>
  <si>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</si>
  <si>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</si>
  <si>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</si>
  <si>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</si>
  <si>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</si>
  <si>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</si>
  <si>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</si>
  <si>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</si>
  <si>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</si>
  <si>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</si>
  <si>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</si>
  <si>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</si>
  <si>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</si>
  <si>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</si>
  <si>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</si>
  <si>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</si>
  <si>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</si>
  <si>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</si>
  <si>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</si>
  <si>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</si>
  <si>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</si>
  <si>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</si>
  <si>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</si>
  <si>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</si>
  <si>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</si>
  <si>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</si>
  <si>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</si>
  <si>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</si>
  <si>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</si>
  <si>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</si>
  <si>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</si>
  <si>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</si>
  <si>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</si>
  <si>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</si>
  <si>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</si>
  <si>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</si>
  <si>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</si>
  <si>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</si>
  <si>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</si>
  <si>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</si>
  <si>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</si>
  <si>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</si>
  <si>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</si>
  <si>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</si>
  <si>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</si>
  <si>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</si>
  <si>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</si>
  <si>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</si>
  <si>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</si>
  <si>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</si>
  <si>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</si>
  <si>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</si>
  <si>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</si>
  <si>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</si>
  <si>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</si>
  <si>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</si>
  <si>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</si>
  <si>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</si>
  <si>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</si>
  <si>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</si>
  <si>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</si>
  <si>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</si>
  <si>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</si>
  <si>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</si>
  <si>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</si>
  <si>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</si>
  <si>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</si>
  <si>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</si>
  <si>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</si>
  <si>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</si>
  <si>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</si>
  <si>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</si>
  <si>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</si>
  <si>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</si>
  <si>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</si>
  <si>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</si>
  <si>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</si>
  <si>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</si>
  <si>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</si>
  <si>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</si>
  <si>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</si>
  <si>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</si>
  <si>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</si>
  <si>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</si>
  <si>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</si>
  <si>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</si>
  <si>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</si>
  <si>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</si>
  <si>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</si>
  <si>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</si>
  <si>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</si>
  <si>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</si>
  <si>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</si>
  <si>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</si>
  <si>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</si>
  <si>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</si>
  <si>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</si>
  <si>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</si>
  <si>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</si>
  <si>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</si>
  <si>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</si>
  <si>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</si>
  <si>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</si>
  <si>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</si>
  <si>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</si>
  <si>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</si>
  <si>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</si>
  <si>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</si>
  <si>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</si>
  <si>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</si>
  <si>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</si>
  <si>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</si>
  <si>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</si>
  <si>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</si>
  <si>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</si>
  <si>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</si>
  <si>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</si>
  <si>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</si>
  <si>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</si>
  <si>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</si>
  <si>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</si>
  <si>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</si>
  <si>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</si>
  <si>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</si>
  <si>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</si>
  <si>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</si>
  <si>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</si>
  <si>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</si>
  <si>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</si>
  <si>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</si>
  <si>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</si>
  <si>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</si>
  <si>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</si>
  <si>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</si>
  <si>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</si>
  <si>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</si>
  <si>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</si>
  <si>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</si>
  <si>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</si>
  <si>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</si>
  <si>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</si>
  <si>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</si>
  <si>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</si>
  <si>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</si>
  <si>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</si>
  <si>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</si>
  <si>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</si>
  <si>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</si>
  <si>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</si>
  <si>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</si>
  <si>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</si>
  <si>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</si>
  <si>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</si>
  <si>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</si>
  <si>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</si>
  <si>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</si>
  <si>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</si>
  <si>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</si>
  <si>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</si>
  <si>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</si>
  <si>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</si>
  <si>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</si>
  <si>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</si>
  <si>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</si>
  <si>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</si>
  <si>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</si>
  <si>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</si>
  <si>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</si>
  <si>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</si>
  <si>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</si>
  <si>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</si>
  <si>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</si>
  <si>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</si>
  <si>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</si>
  <si>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</si>
  <si>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</si>
  <si>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</si>
  <si>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</si>
  <si>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</si>
  <si>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</si>
  <si>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</si>
  <si>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</si>
  <si>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</si>
  <si>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</si>
  <si>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</si>
  <si>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</si>
  <si>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</si>
  <si>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</si>
  <si>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</si>
  <si>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</si>
  <si>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</si>
  <si>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</si>
  <si>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</si>
  <si>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</si>
  <si>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</si>
  <si>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</si>
  <si>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</si>
  <si>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</si>
  <si>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</si>
  <si>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</si>
  <si>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</si>
  <si>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</si>
  <si>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</si>
  <si>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</si>
  <si>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</si>
  <si>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</si>
  <si>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</si>
  <si>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</si>
  <si>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</si>
  <si>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</si>
  <si>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</si>
  <si>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</si>
  <si>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</si>
  <si>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</si>
  <si>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</si>
  <si>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</si>
  <si>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</si>
  <si>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</si>
  <si>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</si>
  <si>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</si>
  <si>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</si>
  <si>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</si>
  <si>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</si>
  <si>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</si>
  <si>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</si>
  <si>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</si>
  <si>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</si>
  <si>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</si>
  <si>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</si>
  <si>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</si>
  <si>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</si>
  <si>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</si>
  <si>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</si>
  <si>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</si>
  <si>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</si>
  <si>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</si>
  <si>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</si>
  <si>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</si>
  <si>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</si>
  <si>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</si>
  <si>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</si>
  <si>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</si>
  <si>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</si>
  <si>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</si>
  <si>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</si>
  <si>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</si>
  <si>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</si>
  <si>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</si>
  <si>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</si>
  <si>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</si>
  <si>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</si>
  <si>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</si>
  <si>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</si>
  <si>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</si>
  <si>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</si>
  <si>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</si>
  <si>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</si>
  <si>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</si>
  <si>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</si>
  <si>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</si>
  <si>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</si>
  <si>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</si>
  <si>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</si>
  <si>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</si>
  <si>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</si>
  <si>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</si>
  <si>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</si>
  <si>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</si>
  <si>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</si>
  <si>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</si>
  <si>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</si>
  <si>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</si>
  <si>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</si>
  <si>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</si>
  <si>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</si>
  <si>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</si>
  <si>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</si>
  <si>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</si>
  <si>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</si>
  <si>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</si>
  <si>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</si>
  <si>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</si>
  <si>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</si>
  <si>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</si>
  <si>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</si>
  <si>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</si>
  <si>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</si>
  <si>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</si>
  <si>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</si>
  <si>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</si>
  <si>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</si>
  <si>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</si>
  <si>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</si>
  <si>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</si>
  <si>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</si>
  <si>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</si>
  <si>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</si>
  <si>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</si>
  <si>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</si>
  <si>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</si>
  <si>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</si>
  <si>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</si>
  <si>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</si>
  <si>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</si>
  <si>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</si>
  <si>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</si>
  <si>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</si>
  <si>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</si>
  <si>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</si>
  <si>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</si>
  <si>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</si>
  <si>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</si>
  <si>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</si>
  <si>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</si>
  <si>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</si>
  <si>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</si>
  <si>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</si>
  <si>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</si>
  <si>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</si>
  <si>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</si>
  <si>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</si>
  <si>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</si>
  <si>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</si>
  <si>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</si>
  <si>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</si>
  <si>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</si>
  <si>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</si>
  <si>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</si>
  <si>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</si>
  <si>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</si>
  <si>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</si>
  <si>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</si>
  <si>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</si>
  <si>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</si>
  <si>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</si>
  <si>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</si>
  <si>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</si>
  <si>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</si>
  <si>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</si>
  <si>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</si>
  <si>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</si>
  <si>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</si>
  <si>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</si>
  <si>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</si>
  <si>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</si>
  <si>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</si>
  <si>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</si>
  <si>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</si>
  <si>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</si>
  <si>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</si>
  <si>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</si>
  <si>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</si>
  <si>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</si>
  <si>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</si>
  <si>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</si>
  <si>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</si>
  <si>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</si>
  <si>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</si>
  <si>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</si>
  <si>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</si>
  <si>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</si>
  <si>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</si>
  <si>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</si>
  <si>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</si>
  <si>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</si>
  <si>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</si>
  <si>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</si>
  <si>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</si>
  <si>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</si>
  <si>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</si>
  <si>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</si>
  <si>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</si>
  <si>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</si>
  <si>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</si>
  <si>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</si>
  <si>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</si>
  <si>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</si>
  <si>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</si>
  <si>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</si>
  <si>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</si>
  <si>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</si>
  <si>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</si>
  <si>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</si>
  <si>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</si>
  <si>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</si>
  <si>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</si>
  <si>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</si>
  <si>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</si>
  <si>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</si>
  <si>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</si>
  <si>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</si>
  <si>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</si>
  <si>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</si>
  <si>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</si>
  <si>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</si>
  <si>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</si>
  <si>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</si>
  <si>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</si>
  <si>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</si>
  <si>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</si>
  <si>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</si>
  <si>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</si>
  <si>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</si>
  <si>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</si>
  <si>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</si>
  <si>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</si>
  <si>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</si>
  <si>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</si>
  <si>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</si>
  <si>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</si>
  <si>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</si>
  <si>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</si>
  <si>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</si>
  <si>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</si>
  <si>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</si>
  <si>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</si>
  <si>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</si>
  <si>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</si>
  <si>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</si>
  <si>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</si>
  <si>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</si>
  <si>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</si>
  <si>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</si>
  <si>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</si>
  <si>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</si>
  <si>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</si>
  <si>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</si>
  <si>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</si>
  <si>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</si>
  <si>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</si>
  <si>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</si>
  <si>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</si>
  <si>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</si>
  <si>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</si>
  <si>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</si>
  <si>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</si>
  <si>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</si>
  <si>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</si>
  <si>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</si>
  <si>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</si>
  <si>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</si>
  <si>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</si>
  <si>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</si>
  <si>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</si>
  <si>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</si>
  <si>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</si>
  <si>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</si>
  <si>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</si>
  <si>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</si>
  <si>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</si>
  <si>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</si>
  <si>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</si>
  <si>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</si>
  <si>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</si>
  <si>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</si>
  <si>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</si>
  <si>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</si>
  <si>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</si>
  <si>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</si>
  <si>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</si>
  <si>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</si>
  <si>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</si>
  <si>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</si>
  <si>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</si>
  <si>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</si>
  <si>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</si>
  <si>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</si>
  <si>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</si>
  <si>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</si>
  <si>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</si>
  <si>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</si>
  <si>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</si>
  <si>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</si>
  <si>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</si>
  <si>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</si>
  <si>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</si>
  <si>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</si>
  <si>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</si>
  <si>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</si>
  <si>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</si>
  <si>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</si>
  <si>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</si>
  <si>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</si>
  <si>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</si>
  <si>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</si>
  <si>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</si>
  <si>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</si>
  <si>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</si>
  <si>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</si>
  <si>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</si>
  <si>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</si>
  <si>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</si>
  <si>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</si>
  <si>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</si>
  <si>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</si>
  <si>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</si>
  <si>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</si>
  <si>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</si>
  <si>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</si>
  <si>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</si>
  <si>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</si>
  <si>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</si>
  <si>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</si>
  <si>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</si>
  <si>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</si>
  <si>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</si>
  <si>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</si>
  <si>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</si>
  <si>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</si>
  <si>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</si>
  <si>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</si>
  <si>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</si>
  <si>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</si>
  <si>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</si>
  <si>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</si>
  <si>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</si>
  <si>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</si>
  <si>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</si>
  <si>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</si>
  <si>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</si>
  <si>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</si>
  <si>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</si>
  <si>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</si>
  <si>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</si>
  <si>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</si>
  <si>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</si>
  <si>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</si>
  <si>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</si>
  <si>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</si>
  <si>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</si>
  <si>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</si>
  <si>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</si>
  <si>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</si>
  <si>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</si>
  <si>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</si>
  <si>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</si>
  <si>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</si>
  <si>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</si>
  <si>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</si>
  <si>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</si>
  <si>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</si>
  <si>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</si>
  <si>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</si>
  <si>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</si>
  <si>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</si>
  <si>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</si>
  <si>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</si>
  <si>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</si>
  <si>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</si>
  <si>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</si>
  <si>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</si>
  <si>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</si>
  <si>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</si>
  <si>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</si>
  <si>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</si>
  <si>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</si>
  <si>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</si>
  <si>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</si>
  <si>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</si>
  <si>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</si>
  <si>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</si>
  <si>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</si>
  <si>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</si>
  <si>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</si>
  <si>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</si>
  <si>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</si>
  <si>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</si>
  <si>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</si>
  <si>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</si>
  <si>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</si>
  <si>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</si>
  <si>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</si>
  <si>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</si>
  <si>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</si>
  <si>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</si>
  <si>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</si>
  <si>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</si>
  <si>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</si>
  <si>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</si>
  <si>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</si>
  <si>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</si>
  <si>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</si>
  <si>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</si>
  <si>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</si>
  <si>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</si>
  <si>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</si>
  <si>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</si>
  <si>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</si>
  <si>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</si>
  <si>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</si>
  <si>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</si>
  <si>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</si>
  <si>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</si>
  <si>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</si>
  <si>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</si>
  <si>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</si>
  <si>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</si>
  <si>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</si>
  <si>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</si>
  <si>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</si>
  <si>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</si>
  <si>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</si>
  <si>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</si>
  <si>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</si>
  <si>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</si>
  <si>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</si>
  <si>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</si>
  <si>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</si>
  <si>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</si>
  <si>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</si>
  <si>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</si>
  <si>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</si>
  <si>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</si>
  <si>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</si>
  <si>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</si>
  <si>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</si>
  <si>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</si>
  <si>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</si>
  <si>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</si>
  <si>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</si>
  <si>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</si>
  <si>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</si>
  <si>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</si>
  <si>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</si>
  <si>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</si>
  <si>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</si>
  <si>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</si>
  <si>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</si>
  <si>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</si>
  <si>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</si>
  <si>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</si>
  <si>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</si>
  <si>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</si>
  <si>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</si>
  <si>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</si>
  <si>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</si>
  <si>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</si>
  <si>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</si>
  <si>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</si>
  <si>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</si>
  <si>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</si>
  <si>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</si>
  <si>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</si>
  <si>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</si>
  <si>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</si>
  <si>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</si>
  <si>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</si>
  <si>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</si>
  <si>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</si>
  <si>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</si>
  <si>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</si>
  <si>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</si>
  <si>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</si>
  <si>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</si>
  <si>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</si>
  <si>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</si>
  <si>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</si>
  <si>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</si>
  <si>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</si>
  <si>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</si>
  <si>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</si>
  <si>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</si>
  <si>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</si>
  <si>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</si>
  <si>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</si>
  <si>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</si>
  <si>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</si>
  <si>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</si>
  <si>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</si>
  <si>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</si>
  <si>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</si>
  <si>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</si>
  <si>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</si>
  <si>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</si>
  <si>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</si>
  <si>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</si>
  <si>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</si>
  <si>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</si>
  <si>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</si>
  <si>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</si>
  <si>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</si>
  <si>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</si>
  <si>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</si>
  <si>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</si>
  <si>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</si>
  <si>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</si>
  <si>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</si>
  <si>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</si>
  <si>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</si>
  <si>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</si>
  <si>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</si>
  <si>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</si>
  <si>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</si>
  <si>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</si>
  <si>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</si>
  <si>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</si>
  <si>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</si>
  <si>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</si>
  <si>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</si>
  <si>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</si>
  <si>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</si>
  <si>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</si>
  <si>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</si>
  <si>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</si>
  <si>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</si>
  <si>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</si>
  <si>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</si>
  <si>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</si>
  <si>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</si>
  <si>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</si>
  <si>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</si>
  <si>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</si>
  <si>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</si>
  <si>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</si>
  <si>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</si>
  <si>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</si>
  <si>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</si>
  <si>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</si>
  <si>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</si>
  <si>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</si>
  <si>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</si>
  <si>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</si>
  <si>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</si>
  <si>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</si>
  <si>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</si>
  <si>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</si>
  <si>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</si>
  <si>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</si>
  <si>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</si>
  <si>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</si>
  <si>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</si>
  <si>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</si>
  <si>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</si>
  <si>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</si>
  <si>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</si>
  <si>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</si>
  <si>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</si>
  <si>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</si>
  <si>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</si>
  <si>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</si>
  <si>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</si>
  <si>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</si>
  <si>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</si>
  <si>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</si>
  <si>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</si>
  <si>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</si>
  <si>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</si>
  <si>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</si>
  <si>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</si>
  <si>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</si>
  <si>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</si>
  <si>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</si>
  <si>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</si>
  <si>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</si>
  <si>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</si>
  <si>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</si>
  <si>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</si>
  <si>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</si>
  <si>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</si>
  <si>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</si>
  <si>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</si>
  <si>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</si>
  <si>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</si>
  <si>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</si>
  <si>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</si>
  <si>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</si>
  <si>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</si>
  <si>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</si>
  <si>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</si>
  <si>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</si>
  <si>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</si>
  <si>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</si>
  <si>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</si>
  <si>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</si>
  <si>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</si>
  <si>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</si>
  <si>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</si>
  <si>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</si>
  <si>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</si>
  <si>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</si>
  <si>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</si>
  <si>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</si>
  <si>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</si>
  <si>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</si>
  <si>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</si>
  <si>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</si>
  <si>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</si>
  <si>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</si>
  <si>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</si>
  <si>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</si>
  <si>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</si>
  <si>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</si>
  <si>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</si>
  <si>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</si>
  <si>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</si>
  <si>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</si>
  <si>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</si>
  <si>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</si>
  <si>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</si>
  <si>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</si>
  <si>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</si>
  <si>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</si>
  <si>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</si>
  <si>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</si>
  <si>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</si>
  <si>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</si>
  <si>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</si>
  <si>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</si>
  <si>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</si>
  <si>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</si>
  <si>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</si>
  <si>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</si>
  <si>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</si>
  <si>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</si>
  <si>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</si>
  <si>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</si>
  <si>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</si>
  <si>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</si>
  <si>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</si>
  <si>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</si>
  <si>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</si>
  <si>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</si>
  <si>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</si>
  <si>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</si>
  <si>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</si>
  <si>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</si>
  <si>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</si>
  <si>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</si>
  <si>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</si>
  <si>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</si>
  <si>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</si>
  <si>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</si>
  <si>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</si>
  <si>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</si>
  <si>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</si>
  <si>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</si>
  <si>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</si>
  <si>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</si>
  <si>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</si>
  <si>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</si>
  <si>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</si>
  <si>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</si>
  <si>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</si>
  <si>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</si>
  <si>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</si>
  <si>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</si>
  <si>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</si>
  <si>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</si>
  <si>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</si>
  <si>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</si>
  <si>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</si>
  <si>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</si>
  <si>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</si>
  <si>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</si>
  <si>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</si>
  <si>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</si>
  <si>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</si>
  <si>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</si>
  <si>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</si>
  <si>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</si>
  <si>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</si>
  <si>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</si>
  <si>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</si>
  <si>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</si>
  <si>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</si>
  <si>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</si>
  <si>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</si>
  <si>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</si>
  <si>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</si>
  <si>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</si>
  <si>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</si>
  <si>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</si>
  <si>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</si>
  <si>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</si>
  <si>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</si>
  <si>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</si>
  <si>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</si>
  <si>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</si>
  <si>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</si>
  <si>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</si>
  <si>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</si>
  <si>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</si>
  <si>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</si>
  <si>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</si>
  <si>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</si>
  <si>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</si>
  <si>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</si>
  <si>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</si>
  <si>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</si>
  <si>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</si>
  <si>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</si>
  <si>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</si>
  <si>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</si>
  <si>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</si>
  <si>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</si>
  <si>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</si>
  <si>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</si>
  <si>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</si>
  <si>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</si>
  <si>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</si>
  <si>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</si>
  <si>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</si>
  <si>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</si>
  <si>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</si>
  <si>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</si>
  <si>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</si>
  <si>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</si>
  <si>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</si>
  <si>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</si>
  <si>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</si>
  <si>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</si>
  <si>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</si>
  <si>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</si>
  <si>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</si>
  <si>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</si>
  <si>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</si>
  <si>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</si>
  <si>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</si>
  <si>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</si>
  <si>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</si>
  <si>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</si>
  <si>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</si>
  <si>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</si>
  <si>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</si>
  <si>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</si>
  <si>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</si>
  <si>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</si>
  <si>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</si>
  <si>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</si>
  <si>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</si>
  <si>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</si>
  <si>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</si>
  <si>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</si>
  <si>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</si>
  <si>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</si>
  <si>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</si>
  <si>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</si>
  <si>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</si>
  <si>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</si>
  <si>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</si>
  <si>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</si>
  <si>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</si>
  <si>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</si>
  <si>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</si>
  <si>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</si>
  <si>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</si>
  <si>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</si>
  <si>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</si>
  <si>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</si>
  <si>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</si>
  <si>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</si>
  <si>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</si>
  <si>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</si>
  <si>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</si>
  <si>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</si>
  <si>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</si>
  <si>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</si>
  <si>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</si>
  <si>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</si>
  <si>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</si>
  <si>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</si>
  <si>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</si>
  <si>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</si>
  <si>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</si>
  <si>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</si>
  <si>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</si>
  <si>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</si>
  <si>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</si>
  <si>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</si>
  <si>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</si>
  <si>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</si>
  <si>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</si>
  <si>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</si>
  <si>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</si>
  <si>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</si>
  <si>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</si>
  <si>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</si>
  <si>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</si>
  <si>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</si>
  <si>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</si>
  <si>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</si>
  <si>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</si>
  <si>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</si>
  <si>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</si>
  <si>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</si>
  <si>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</si>
  <si>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</si>
  <si>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</si>
  <si>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</si>
  <si>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</si>
  <si>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</si>
  <si>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</si>
  <si>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</si>
  <si>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</si>
  <si>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</si>
  <si>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</si>
  <si>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</si>
  <si>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</si>
  <si>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</si>
  <si>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</si>
  <si>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</si>
  <si>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</si>
  <si>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</si>
  <si>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</si>
  <si>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</si>
  <si>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</si>
  <si>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</si>
  <si>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</si>
  <si>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</si>
  <si>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</si>
  <si>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</si>
  <si>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</si>
  <si>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</si>
  <si>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</si>
  <si>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</si>
  <si>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</si>
  <si>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</si>
  <si>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</si>
  <si>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</si>
  <si>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</si>
  <si>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</si>
  <si>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</si>
  <si>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</si>
  <si>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</si>
  <si>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</si>
  <si>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</si>
  <si>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</si>
  <si>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</si>
  <si>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</si>
  <si>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</si>
  <si>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</si>
  <si>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</si>
  <si>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</si>
  <si>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</si>
  <si>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</si>
  <si>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</si>
  <si>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</si>
  <si>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</si>
  <si>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</si>
  <si>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</si>
  <si>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</si>
  <si>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</si>
  <si>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</si>
  <si>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</si>
  <si>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</si>
  <si>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</si>
  <si>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</si>
  <si>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</si>
  <si>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</si>
  <si>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</si>
  <si>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</si>
  <si>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</si>
  <si>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</si>
  <si>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</si>
  <si>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</si>
  <si>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</si>
  <si>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</si>
  <si>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</si>
  <si>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</si>
  <si>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</si>
  <si>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</si>
  <si>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</si>
  <si>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</si>
  <si>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</si>
  <si>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</si>
  <si>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</si>
  <si>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</si>
  <si>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</si>
  <si>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</si>
  <si>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</si>
  <si>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</si>
  <si>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</si>
  <si>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</si>
  <si>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</si>
  <si>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</si>
  <si>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</si>
  <si>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</si>
  <si>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</si>
  <si>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</si>
  <si>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</si>
  <si>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</si>
  <si>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</si>
  <si>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</si>
  <si>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</si>
  <si>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</si>
  <si>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</si>
  <si>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</si>
  <si>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</si>
  <si>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</si>
  <si>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</si>
  <si>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</si>
  <si>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</si>
  <si>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</si>
  <si>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</si>
  <si>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</si>
  <si>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</si>
  <si>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</si>
  <si>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</si>
  <si>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</si>
  <si>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</si>
  <si>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</si>
  <si>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</si>
  <si>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</si>
  <si>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</si>
  <si>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</si>
  <si>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</si>
  <si>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</si>
  <si>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</si>
  <si>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</si>
  <si>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</si>
  <si>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</si>
  <si>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</si>
  <si>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</si>
  <si>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</si>
  <si>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</si>
  <si>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</si>
  <si>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</si>
  <si>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</si>
  <si>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</si>
  <si>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</si>
  <si>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</si>
  <si>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</si>
  <si>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</si>
  <si>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</si>
  <si>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</si>
  <si>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</si>
  <si>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</si>
  <si>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</si>
  <si>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</si>
  <si>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</si>
  <si>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</si>
  <si>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</si>
  <si>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</si>
  <si>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</si>
  <si>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</si>
  <si>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</si>
  <si>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</si>
  <si>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</si>
  <si>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</si>
  <si>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</si>
  <si>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</si>
  <si>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</si>
  <si>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</si>
  <si>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</si>
  <si>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</si>
  <si>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</si>
  <si>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</si>
  <si>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</si>
  <si>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</si>
  <si>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</si>
  <si>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</si>
  <si>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</si>
  <si>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</si>
  <si>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</si>
  <si>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</si>
  <si>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</si>
  <si>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</si>
  <si>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</si>
  <si>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</si>
  <si>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</si>
  <si>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</si>
  <si>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</si>
  <si>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</si>
  <si>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</si>
  <si>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</si>
  <si>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</si>
  <si>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</si>
  <si>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</si>
  <si>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</si>
  <si>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</si>
  <si>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</si>
  <si>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</si>
  <si>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</si>
  <si>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</si>
  <si>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</si>
  <si>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</si>
  <si>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</si>
  <si>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</si>
  <si>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</si>
  <si>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</si>
  <si>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</si>
  <si>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</si>
  <si>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</si>
  <si>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</si>
  <si>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</si>
  <si>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</si>
  <si>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</si>
  <si>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</si>
  <si>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</si>
  <si>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</si>
  <si>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</si>
  <si>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</si>
  <si>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</si>
  <si>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</si>
  <si>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</si>
  <si>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</si>
  <si>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</si>
  <si>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</si>
  <si>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</si>
  <si>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</si>
  <si>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</si>
  <si>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</si>
  <si>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</si>
  <si>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</si>
  <si>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</si>
  <si>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</si>
  <si>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</si>
  <si>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</si>
  <si>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</si>
  <si>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</si>
  <si>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</si>
  <si>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</si>
  <si>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</si>
  <si>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</si>
  <si>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</si>
  <si>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</si>
  <si>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</si>
  <si>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</si>
  <si>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</si>
  <si>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</si>
  <si>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</si>
  <si>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</si>
  <si>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</si>
  <si>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</si>
  <si>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</si>
  <si>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</si>
  <si>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</si>
  <si>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</si>
  <si>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</si>
  <si>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</si>
  <si>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</si>
  <si>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</si>
  <si>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</si>
  <si>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</si>
  <si>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</si>
  <si>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</si>
  <si>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</si>
  <si>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</si>
  <si>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</si>
  <si>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</si>
  <si>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</si>
  <si>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</si>
  <si>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</si>
  <si>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</si>
  <si>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</si>
  <si>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</si>
  <si>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</si>
  <si>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</si>
  <si>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</si>
  <si>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</si>
  <si>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</si>
  <si>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</si>
  <si>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</si>
  <si>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</si>
  <si>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</si>
  <si>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</si>
  <si>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</si>
  <si>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</si>
  <si>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</si>
  <si>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</si>
  <si>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</si>
  <si>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</si>
  <si>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</si>
  <si>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</si>
  <si>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</si>
  <si>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</si>
  <si>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</si>
  <si>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</si>
  <si>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</si>
  <si>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</si>
  <si>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</si>
  <si>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</si>
  <si>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</si>
  <si>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</si>
  <si>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</si>
  <si>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</si>
  <si>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</si>
  <si>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</si>
  <si>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</si>
  <si>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</si>
  <si>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</si>
  <si>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</si>
  <si>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</si>
  <si>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</si>
  <si>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</si>
  <si>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</si>
  <si>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</si>
  <si>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</si>
  <si>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</si>
  <si>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</si>
  <si>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</si>
  <si>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</si>
  <si>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</si>
  <si>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</si>
  <si>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</si>
  <si>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</si>
  <si>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</si>
  <si>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</si>
  <si>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</si>
  <si>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</si>
  <si>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</si>
  <si>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</si>
  <si>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</si>
  <si>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</si>
  <si>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</si>
  <si>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</si>
  <si>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</si>
  <si>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</si>
  <si>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</si>
  <si>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</si>
  <si>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</si>
  <si>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</si>
  <si>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</si>
  <si>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</si>
  <si>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</si>
  <si>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</si>
  <si>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</si>
  <si>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</si>
  <si>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</si>
  <si>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</si>
  <si>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</si>
  <si>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</si>
  <si>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</si>
  <si>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</si>
  <si>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</si>
  <si>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</si>
  <si>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</si>
  <si>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</si>
  <si>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</si>
  <si>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</si>
  <si>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</si>
  <si>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</si>
  <si>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</si>
  <si>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</si>
  <si>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</si>
  <si>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</si>
  <si>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</si>
  <si>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</si>
  <si>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</si>
  <si>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</si>
  <si>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</si>
  <si>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</si>
  <si>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</si>
  <si>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</si>
  <si>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</si>
  <si>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</si>
  <si>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</si>
  <si>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</si>
  <si>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</si>
  <si>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</si>
  <si>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</si>
  <si>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</si>
  <si>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</si>
  <si>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</si>
  <si>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</si>
  <si>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</si>
  <si>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</si>
  <si>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</si>
  <si>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</si>
  <si>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</si>
  <si>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</si>
  <si>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</si>
  <si>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</si>
  <si>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</si>
  <si>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</si>
  <si>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</si>
  <si>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</si>
  <si>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</si>
  <si>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</si>
  <si>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</si>
  <si>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</si>
  <si>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</si>
  <si>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</si>
  <si>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</si>
  <si>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</si>
  <si>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</si>
  <si>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</si>
  <si>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</si>
  <si>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</si>
  <si>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</si>
  <si>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</si>
  <si>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</si>
  <si>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</si>
  <si>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</si>
  <si>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</si>
  <si>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</si>
  <si>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</si>
  <si>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</si>
  <si>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</si>
  <si>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</si>
  <si>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</si>
  <si>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</si>
  <si>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</si>
  <si>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</si>
  <si>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</si>
  <si>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</si>
  <si>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</si>
  <si>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</si>
  <si>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</si>
  <si>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</si>
  <si>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</si>
  <si>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</si>
  <si>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</si>
  <si>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</si>
  <si>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</si>
  <si>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</si>
  <si>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</si>
  <si>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</si>
  <si>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</si>
  <si>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</si>
  <si>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</si>
  <si>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</si>
  <si>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</si>
  <si>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</si>
  <si>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</si>
  <si>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</si>
  <si>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</si>
  <si>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</si>
  <si>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</si>
  <si>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</si>
  <si>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</si>
  <si>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</si>
  <si>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</si>
  <si>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</si>
  <si>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</si>
  <si>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</si>
  <si>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</si>
  <si>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</si>
  <si>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</si>
  <si>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</si>
  <si>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</si>
  <si>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</si>
  <si>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</si>
  <si>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</si>
  <si>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</si>
  <si>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</si>
  <si>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</si>
  <si>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</si>
  <si>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</si>
  <si>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</si>
  <si>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</si>
  <si>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</si>
  <si>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</si>
  <si>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</si>
  <si>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</si>
  <si>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</si>
  <si>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</si>
  <si>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</si>
  <si>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</si>
  <si>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</si>
  <si>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</si>
  <si>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</si>
  <si>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</si>
  <si>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</si>
  <si>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</si>
  <si>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</si>
  <si>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</si>
  <si>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</si>
  <si>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</si>
  <si>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</si>
  <si>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</si>
  <si>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</si>
  <si>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</si>
  <si>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</si>
  <si>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</si>
  <si>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</si>
  <si>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</si>
  <si>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</si>
  <si>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</si>
  <si>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</si>
  <si>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</si>
  <si>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</si>
  <si>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</si>
  <si>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</si>
  <si>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</si>
  <si>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</si>
  <si>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</si>
  <si>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</si>
  <si>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</si>
  <si>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</si>
  <si>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</si>
  <si>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</si>
  <si>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</si>
  <si>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</si>
  <si>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</si>
  <si>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</si>
  <si>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</si>
  <si>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</si>
  <si>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</si>
  <si>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</si>
  <si>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</si>
  <si>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</si>
  <si>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</si>
  <si>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</si>
  <si>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</si>
  <si>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</si>
  <si>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</si>
  <si>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</si>
  <si>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</si>
  <si>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</si>
  <si>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</si>
  <si>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</si>
  <si>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</si>
  <si>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</si>
  <si>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</si>
  <si>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</si>
  <si>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</si>
  <si>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</si>
  <si>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</si>
  <si>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</si>
  <si>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</si>
  <si>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</si>
  <si>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</si>
  <si>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</si>
  <si>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</si>
  <si>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</si>
  <si>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</si>
  <si>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</si>
  <si>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</si>
  <si>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</si>
  <si>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</si>
  <si>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</si>
  <si>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</si>
  <si>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</si>
  <si>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</si>
  <si>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</si>
  <si>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</si>
  <si>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</si>
  <si>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</si>
  <si>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</si>
  <si>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</si>
  <si>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</si>
  <si>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</si>
  <si>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</si>
  <si>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</si>
  <si>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</si>
  <si>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</si>
  <si>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</si>
  <si>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</si>
  <si>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</si>
  <si>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</si>
  <si>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</si>
  <si>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</si>
  <si>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</si>
  <si>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</si>
  <si>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</si>
  <si>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</si>
  <si>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</si>
  <si>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</si>
  <si>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</si>
  <si>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</si>
  <si>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</si>
  <si>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</si>
  <si>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</si>
  <si>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</si>
  <si>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</si>
  <si>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</si>
  <si>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</si>
  <si>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</si>
  <si>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</si>
  <si>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</si>
  <si>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</si>
  <si>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</si>
  <si>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</si>
  <si>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</si>
  <si>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</si>
  <si>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</si>
  <si>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</si>
  <si>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</si>
  <si>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</si>
  <si>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</si>
  <si>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</si>
  <si>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</si>
  <si>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</si>
  <si>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</si>
  <si>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</si>
  <si>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</si>
  <si>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</si>
  <si>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</si>
  <si>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</si>
  <si>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</si>
  <si>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</si>
  <si>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</si>
  <si>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</si>
  <si>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</si>
  <si>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</si>
  <si>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</si>
  <si>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</si>
  <si>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</si>
  <si>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</si>
  <si>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</si>
  <si>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</si>
  <si>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</si>
  <si>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</si>
  <si>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</si>
  <si>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</si>
  <si>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</si>
  <si>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</si>
  <si>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</si>
  <si>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</si>
  <si>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</si>
  <si>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</si>
  <si>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</si>
  <si>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</si>
  <si>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</si>
  <si>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</si>
  <si>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</si>
  <si>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</si>
  <si>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</si>
  <si>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</si>
  <si>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</si>
  <si>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</si>
  <si>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</si>
  <si>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</si>
  <si>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</si>
  <si>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</si>
  <si>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</si>
  <si>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</si>
  <si>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</si>
  <si>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</si>
  <si>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</si>
  <si>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</si>
  <si>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</si>
  <si>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</si>
  <si>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</si>
  <si>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</si>
  <si>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</si>
  <si>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</si>
  <si>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</si>
  <si>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</si>
  <si>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</si>
  <si>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</si>
  <si>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</si>
  <si>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</si>
  <si>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</si>
  <si>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</si>
  <si>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</si>
  <si>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</si>
  <si>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</si>
  <si>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</si>
  <si>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</si>
  <si>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</si>
  <si>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</si>
  <si>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</si>
  <si>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</si>
  <si>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</si>
  <si>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</si>
  <si>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</si>
  <si>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</si>
  <si>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</si>
  <si>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</si>
  <si>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</si>
  <si>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</si>
  <si>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</si>
  <si>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</si>
  <si>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</si>
  <si>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</si>
  <si>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</si>
  <si>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</si>
  <si>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</si>
  <si>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</si>
  <si>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</si>
  <si>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</si>
  <si>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</si>
  <si>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</si>
  <si>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</si>
  <si>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</si>
  <si>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</si>
  <si>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</si>
  <si>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</si>
  <si>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</si>
  <si>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</si>
  <si>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</si>
  <si>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</si>
  <si>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</si>
  <si>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</si>
  <si>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</si>
  <si>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</si>
  <si>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</si>
  <si>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</si>
  <si>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</si>
  <si>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</si>
  <si>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</si>
  <si>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</si>
  <si>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</si>
  <si>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</si>
  <si>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</si>
  <si>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</si>
  <si>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</si>
  <si>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</si>
  <si>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</si>
  <si>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</si>
  <si>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</si>
  <si>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</si>
  <si>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</si>
  <si>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</si>
  <si>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</si>
  <si>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</si>
  <si>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</si>
  <si>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</si>
  <si>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</si>
  <si>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</si>
  <si>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</si>
  <si>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</si>
  <si>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</si>
  <si>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</si>
  <si>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</si>
  <si>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</si>
  <si>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</si>
  <si>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</si>
  <si>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</si>
  <si>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</si>
  <si>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</si>
  <si>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</si>
  <si>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</si>
  <si>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</si>
  <si>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</si>
  <si>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</si>
  <si>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</si>
  <si>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</si>
  <si>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</si>
  <si>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</si>
  <si>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</si>
  <si>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</si>
  <si>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</si>
  <si>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</si>
  <si>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</si>
  <si>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</si>
  <si>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</si>
  <si>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</si>
  <si>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</si>
  <si>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</si>
  <si>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</si>
  <si>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</si>
  <si>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</si>
  <si>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</si>
  <si>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</si>
  <si>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</si>
  <si>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</si>
  <si>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</si>
  <si>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</si>
  <si>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</si>
  <si>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</si>
  <si>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</si>
  <si>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</si>
  <si>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</si>
  <si>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</si>
  <si>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</si>
  <si>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</si>
  <si>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</si>
  <si>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</si>
  <si>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</si>
  <si>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</si>
  <si>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</si>
  <si>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</si>
  <si>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</si>
  <si>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</si>
  <si>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</si>
  <si>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</si>
  <si>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</si>
  <si>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</si>
  <si>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</si>
  <si>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</si>
  <si>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</si>
  <si>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</si>
  <si>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</si>
  <si>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</si>
  <si>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</si>
  <si>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</si>
  <si>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</si>
  <si>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</si>
  <si>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</si>
  <si>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</si>
  <si>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</si>
  <si>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</si>
  <si>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</si>
  <si>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</si>
  <si>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</si>
  <si>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</si>
  <si>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</si>
  <si>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</si>
  <si>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</si>
  <si>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</si>
  <si>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</si>
  <si>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</si>
  <si>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</si>
  <si>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</si>
  <si>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</si>
  <si>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</si>
  <si>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</si>
  <si>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</si>
  <si>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</si>
  <si>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</si>
  <si>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</si>
  <si>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</si>
  <si>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</si>
  <si>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</si>
  <si>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</si>
  <si>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</si>
  <si>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</si>
  <si>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</si>
  <si>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</si>
  <si>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</si>
  <si>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</si>
  <si>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</si>
  <si>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</si>
  <si>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</si>
  <si>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</si>
  <si>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</si>
  <si>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</si>
  <si>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</si>
  <si>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</si>
  <si>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</si>
  <si>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</si>
  <si>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</si>
  <si>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</si>
  <si>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</si>
  <si>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</si>
  <si>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</si>
  <si>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</si>
  <si>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</si>
  <si>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</si>
  <si>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</si>
  <si>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</si>
  <si>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</si>
  <si>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</si>
  <si>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</si>
  <si>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</si>
  <si>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</si>
  <si>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</si>
  <si>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</si>
  <si>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</si>
  <si>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</si>
  <si>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</si>
  <si>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</si>
  <si>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</si>
  <si>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</si>
  <si>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</si>
  <si>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</si>
  <si>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</si>
  <si>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</si>
  <si>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</si>
  <si>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</si>
  <si>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</si>
  <si>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</si>
  <si>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</si>
  <si>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</si>
  <si>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</si>
  <si>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</si>
  <si>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</si>
  <si>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</si>
  <si>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</si>
  <si>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</si>
  <si>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</si>
  <si>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</si>
  <si>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</si>
  <si>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</si>
  <si>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</si>
  <si>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</si>
  <si>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</si>
  <si>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</si>
  <si>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</si>
  <si>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</si>
  <si>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</si>
  <si>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</si>
  <si>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</si>
  <si>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</si>
  <si>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</si>
  <si>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</si>
  <si>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</si>
  <si>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</si>
  <si>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</si>
  <si>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</si>
  <si>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</si>
  <si>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</si>
  <si>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</si>
  <si>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</si>
  <si>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</si>
  <si>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</si>
  <si>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</si>
  <si>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</si>
  <si>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</si>
  <si>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</si>
  <si>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</si>
  <si>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</si>
  <si>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</si>
  <si>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</si>
  <si>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</si>
  <si>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</si>
  <si>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</si>
  <si>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</si>
  <si>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</si>
  <si>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</si>
  <si>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</si>
  <si>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</si>
  <si>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</si>
  <si>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</si>
  <si>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</si>
  <si>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</si>
  <si>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</si>
  <si>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</si>
  <si>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</si>
  <si>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</si>
  <si>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</si>
  <si>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</si>
  <si>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</si>
  <si>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</si>
  <si>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</si>
  <si>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</si>
  <si>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</si>
  <si>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</si>
  <si>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</si>
  <si>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</si>
  <si>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</si>
  <si>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</si>
  <si>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</si>
  <si>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</si>
  <si>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</si>
  <si>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</si>
  <si>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</si>
  <si>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</si>
  <si>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</si>
  <si>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</si>
  <si>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</si>
  <si>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</si>
  <si>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</si>
  <si>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</si>
  <si>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</si>
  <si>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</si>
  <si>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</si>
  <si>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</si>
  <si>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</si>
  <si>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</si>
  <si>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</si>
  <si>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</si>
  <si>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</si>
  <si>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</si>
  <si>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</si>
  <si>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</si>
  <si>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</si>
  <si>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</si>
  <si>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</si>
  <si>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</si>
  <si>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</si>
  <si>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</si>
  <si>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</si>
  <si>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</si>
  <si>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</si>
  <si>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</si>
  <si>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</si>
  <si>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</si>
  <si>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</si>
  <si>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</si>
  <si>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</si>
  <si>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</si>
  <si>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</si>
  <si>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</si>
  <si>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</si>
  <si>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</si>
  <si>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</si>
  <si>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</si>
  <si>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</si>
  <si>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</si>
  <si>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</si>
  <si>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</si>
  <si>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</si>
  <si>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</si>
  <si>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</si>
  <si>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</si>
  <si>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</si>
  <si>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</si>
  <si>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</si>
  <si>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</si>
  <si>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</si>
  <si>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</si>
  <si>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</si>
  <si>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</si>
  <si>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</si>
  <si>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</si>
  <si>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</si>
  <si>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</si>
  <si>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</si>
  <si>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</si>
  <si>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</si>
  <si>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</si>
  <si>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</si>
  <si>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</si>
  <si>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</si>
  <si>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</si>
  <si>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</si>
  <si>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</si>
  <si>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</si>
  <si>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</si>
  <si>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</si>
  <si>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</si>
  <si>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</si>
  <si>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</si>
  <si>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</si>
  <si>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</si>
  <si>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</si>
  <si>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</si>
  <si>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</si>
  <si>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</si>
  <si>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</si>
  <si>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</si>
  <si>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</si>
  <si>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</si>
  <si>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</si>
  <si>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</si>
  <si>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</si>
  <si>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</si>
  <si>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</si>
  <si>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</si>
  <si>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</si>
  <si>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</si>
  <si>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</si>
  <si>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</si>
  <si>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</si>
  <si>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</si>
  <si>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</si>
  <si>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</si>
  <si>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</si>
  <si>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</si>
  <si>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</si>
  <si>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</si>
  <si>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</si>
  <si>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</si>
  <si>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</si>
  <si>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</si>
  <si>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</si>
  <si>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</si>
  <si>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</si>
  <si>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</si>
  <si>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</si>
  <si>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</si>
  <si>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</si>
  <si>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</si>
  <si>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</si>
  <si>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</si>
  <si>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</si>
  <si>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</si>
  <si>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</si>
  <si>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</si>
  <si>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</si>
  <si>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</si>
  <si>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</si>
  <si>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</si>
  <si>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</si>
  <si>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</si>
  <si>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</si>
  <si>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</si>
  <si>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</si>
  <si>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</si>
  <si>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</si>
  <si>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</si>
  <si>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</si>
  <si>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</si>
  <si>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</si>
  <si>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</si>
  <si>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</si>
  <si>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</si>
  <si>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</si>
  <si>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</si>
  <si>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</si>
  <si>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</si>
  <si>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</si>
  <si>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</si>
  <si>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</si>
  <si>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</si>
  <si>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</si>
  <si>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</si>
  <si>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</si>
  <si>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</si>
  <si>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</si>
  <si>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</si>
  <si>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</si>
  <si>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</si>
  <si>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</si>
  <si>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</si>
  <si>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</si>
  <si>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</si>
  <si>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</si>
  <si>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</si>
  <si>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</si>
  <si>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</si>
  <si>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</si>
  <si>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</si>
  <si>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</si>
  <si>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</si>
  <si>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</si>
  <si>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</si>
  <si>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</si>
  <si>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</si>
  <si>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</si>
  <si>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</si>
  <si>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</si>
  <si>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</si>
  <si>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</si>
  <si>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</si>
  <si>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</si>
  <si>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</si>
  <si>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</si>
  <si>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</si>
  <si>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</si>
  <si>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</si>
  <si>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</si>
  <si>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</si>
  <si>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</si>
  <si>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</si>
  <si>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</si>
  <si>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</si>
  <si>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</si>
  <si>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</si>
  <si>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</si>
  <si>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</si>
  <si>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</si>
  <si>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</si>
  <si>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</si>
  <si>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</si>
  <si>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</si>
  <si>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</si>
  <si>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</si>
  <si>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</si>
  <si>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</si>
  <si>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</si>
  <si>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</si>
  <si>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</si>
  <si>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</si>
  <si>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</si>
  <si>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</si>
  <si>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</si>
  <si>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</si>
  <si>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</si>
  <si>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</si>
  <si>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</si>
  <si>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</si>
  <si>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</si>
  <si>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</si>
  <si>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</si>
  <si>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</si>
  <si>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</si>
  <si>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</si>
  <si>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</si>
  <si>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</si>
  <si>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</si>
  <si>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</si>
  <si>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</si>
  <si>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</si>
  <si>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</si>
  <si>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</si>
  <si>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</si>
  <si>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</si>
  <si>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</si>
  <si>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</si>
  <si>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</si>
  <si>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</si>
  <si>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</si>
  <si>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</si>
  <si>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</si>
  <si>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</si>
  <si>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</si>
  <si>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</si>
  <si>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</si>
  <si>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</si>
  <si>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</si>
  <si>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</si>
  <si>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</si>
  <si>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</si>
  <si>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</si>
  <si>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</si>
  <si>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</si>
  <si>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</si>
  <si>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</si>
  <si>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</si>
  <si>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</si>
  <si>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</si>
  <si>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</si>
  <si>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</si>
  <si>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</si>
  <si>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</si>
  <si>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</si>
  <si>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</si>
  <si>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</si>
  <si>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</si>
  <si>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</si>
  <si>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</si>
  <si>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</si>
  <si>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</si>
  <si>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</si>
  <si>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</si>
  <si>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</si>
  <si>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</si>
  <si>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</si>
  <si>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</si>
  <si>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</si>
  <si>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</si>
  <si>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</si>
  <si>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</si>
  <si>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</si>
  <si>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</si>
  <si>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</si>
  <si>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</si>
  <si>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</si>
  <si>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</si>
  <si>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</si>
  <si>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</si>
  <si>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</si>
  <si>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</si>
  <si>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</si>
  <si>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</si>
  <si>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</si>
  <si>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</si>
  <si>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</si>
  <si>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</si>
  <si>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</si>
  <si>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</si>
  <si>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</si>
  <si>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</si>
  <si>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</si>
  <si>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</si>
  <si>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</si>
  <si>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</si>
  <si>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</si>
  <si>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</si>
  <si>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</si>
  <si>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</si>
  <si>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</si>
  <si>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</si>
  <si>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</si>
  <si>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</si>
  <si>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</si>
  <si>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</si>
  <si>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</si>
  <si>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</si>
  <si>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</si>
  <si>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</si>
  <si>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</si>
  <si>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</si>
  <si>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</si>
  <si>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</si>
  <si>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</si>
  <si>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</si>
  <si>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</si>
  <si>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</si>
  <si>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</si>
  <si>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</si>
  <si>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</si>
  <si>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</si>
  <si>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</si>
  <si>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</si>
  <si>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</si>
  <si>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</si>
  <si>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</si>
  <si>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</si>
  <si>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</si>
  <si>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</si>
  <si>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</si>
  <si>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</si>
  <si>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</si>
  <si>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</si>
  <si>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</si>
  <si>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</si>
  <si>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</si>
  <si>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</si>
  <si>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</si>
  <si>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</si>
  <si>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</si>
  <si>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</si>
  <si>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</si>
  <si>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</si>
  <si>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</si>
  <si>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</si>
  <si>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</si>
  <si>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</si>
  <si>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</si>
  <si>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</si>
  <si>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</si>
  <si>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</si>
  <si>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</si>
  <si>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</si>
  <si>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</si>
  <si>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</si>
  <si>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</si>
  <si>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</si>
  <si>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</si>
  <si>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</si>
  <si>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</si>
  <si>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</si>
  <si>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</si>
  <si>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</si>
  <si>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</si>
  <si>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</si>
  <si>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</si>
  <si>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</si>
  <si>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</si>
  <si>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</si>
  <si>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</si>
  <si>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</si>
  <si>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</si>
  <si>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</si>
  <si>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</si>
  <si>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</si>
  <si>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</si>
  <si>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</si>
  <si>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</si>
  <si>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</si>
  <si>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</si>
  <si>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</si>
  <si>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</si>
  <si>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</si>
  <si>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</si>
  <si>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</si>
  <si>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</si>
  <si>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</si>
  <si>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</si>
  <si>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</si>
  <si>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</si>
  <si>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</si>
  <si>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</si>
  <si>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</si>
  <si>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</si>
  <si>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</si>
  <si>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</si>
  <si>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</si>
  <si>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</si>
  <si>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</si>
  <si>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</si>
  <si>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</si>
  <si>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</si>
  <si>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</si>
  <si>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</si>
  <si>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</si>
  <si>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</si>
  <si>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</si>
  <si>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</si>
  <si>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</si>
  <si>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</si>
  <si>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</si>
  <si>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</si>
  <si>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</si>
  <si>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</si>
  <si>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</si>
  <si>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</si>
  <si>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</si>
  <si>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</si>
  <si>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</si>
  <si>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</si>
  <si>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</si>
  <si>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</si>
  <si>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</si>
  <si>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</si>
  <si>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</si>
  <si>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</si>
  <si>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</si>
  <si>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</si>
  <si>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</si>
  <si>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</si>
  <si>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</si>
  <si>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</si>
  <si>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</si>
  <si>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</si>
  <si>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</si>
  <si>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</si>
  <si>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</si>
  <si>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</si>
  <si>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</si>
  <si>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</si>
  <si>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</si>
  <si>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</si>
  <si>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</si>
  <si>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</si>
  <si>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</si>
  <si>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</si>
  <si>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</si>
  <si>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</si>
  <si>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</si>
  <si>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</si>
  <si>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</si>
  <si>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</si>
  <si>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</si>
  <si>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</si>
  <si>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</si>
  <si>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</si>
  <si>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</si>
  <si>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</si>
  <si>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</si>
  <si>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</si>
  <si>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</si>
  <si>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</si>
  <si>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</si>
  <si>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</si>
  <si>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</si>
  <si>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</si>
  <si>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</si>
  <si>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</si>
  <si>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</si>
  <si>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</si>
  <si>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</si>
  <si>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</si>
  <si>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</si>
  <si>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</si>
  <si>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</si>
  <si>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</si>
  <si>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</si>
  <si>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</si>
  <si>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</si>
  <si>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</si>
  <si>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</si>
  <si>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</si>
  <si>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</si>
  <si>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</si>
  <si>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</si>
  <si>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</si>
  <si>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</si>
  <si>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</si>
  <si>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</si>
  <si>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</si>
  <si>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</si>
  <si>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</si>
  <si>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</si>
  <si>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</si>
  <si>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</si>
  <si>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</si>
  <si>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</si>
  <si>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</si>
  <si>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</si>
  <si>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</si>
  <si>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</si>
  <si>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</si>
  <si>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</si>
  <si>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</si>
  <si>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</si>
  <si>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</si>
  <si>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</si>
  <si>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</si>
  <si>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</si>
  <si>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</si>
  <si>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</si>
  <si>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</si>
  <si>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</si>
  <si>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</si>
  <si>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</si>
  <si>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</si>
  <si>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</si>
  <si>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</si>
  <si>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</si>
  <si>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</si>
  <si>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</si>
  <si>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</si>
  <si>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</si>
  <si>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</si>
  <si>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</si>
  <si>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</si>
  <si>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</si>
  <si>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</si>
  <si>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</si>
  <si>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</si>
  <si>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</si>
  <si>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</si>
  <si>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</si>
  <si>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</si>
  <si>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</si>
  <si>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</si>
  <si>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</si>
  <si>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</si>
  <si>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</si>
  <si>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</si>
  <si>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</si>
  <si>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</si>
  <si>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</si>
  <si>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</si>
  <si>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</si>
  <si>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</si>
  <si>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</si>
  <si>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</si>
  <si>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</si>
  <si>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</si>
  <si>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</si>
  <si>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</si>
  <si>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</si>
  <si>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</si>
  <si>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</si>
  <si>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</si>
  <si>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</si>
  <si>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</si>
  <si>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</si>
  <si>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</si>
  <si>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</si>
  <si>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</si>
  <si>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</si>
  <si>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</si>
  <si>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</si>
  <si>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</si>
  <si>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</si>
  <si>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</si>
  <si>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</si>
  <si>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</si>
  <si>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</si>
  <si>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</si>
  <si>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</si>
  <si>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</si>
  <si>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</si>
  <si>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</si>
  <si>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</si>
  <si>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</si>
  <si>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</si>
  <si>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</si>
  <si>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</si>
  <si>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</si>
  <si>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</si>
  <si>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</si>
  <si>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</si>
  <si>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</si>
  <si>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</si>
  <si>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</si>
  <si>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</si>
  <si>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</si>
  <si>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</si>
  <si>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</si>
  <si>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</si>
  <si>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</si>
  <si>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</si>
  <si>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</si>
  <si>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</si>
  <si>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</si>
  <si>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</si>
  <si>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</si>
  <si>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</si>
  <si>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</si>
  <si>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</si>
  <si>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</si>
  <si>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</si>
  <si>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</si>
  <si>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</si>
  <si>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</si>
  <si>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</si>
  <si>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</si>
  <si>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</si>
  <si>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</si>
  <si>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</si>
  <si>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</si>
  <si>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</si>
  <si>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</si>
  <si>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</si>
  <si>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</si>
  <si>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</si>
  <si>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</si>
  <si>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</si>
  <si>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</si>
  <si>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</si>
  <si>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</si>
  <si>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</si>
  <si>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</si>
  <si>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</si>
  <si>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</si>
  <si>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</si>
  <si>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</si>
  <si>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</si>
  <si>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</si>
  <si>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</si>
  <si>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</si>
  <si>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</si>
  <si>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</si>
  <si>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</si>
  <si>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</si>
  <si>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</si>
  <si>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</si>
  <si>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</si>
  <si>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</si>
  <si>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</si>
  <si>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</si>
  <si>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</si>
  <si>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</si>
  <si>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</si>
  <si>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</si>
  <si>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</si>
  <si>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</si>
  <si>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</si>
  <si>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</si>
  <si>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</si>
  <si>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</si>
  <si>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</si>
  <si>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</si>
  <si>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</si>
  <si>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</si>
  <si>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</si>
  <si>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</si>
  <si>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</si>
  <si>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</si>
  <si>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</si>
  <si>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</si>
  <si>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</si>
  <si>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</si>
  <si>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</si>
  <si>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</si>
  <si>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</si>
  <si>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</si>
  <si>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</si>
  <si>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</si>
  <si>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</si>
  <si>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</si>
  <si>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</si>
  <si>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</si>
  <si>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</si>
  <si>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</si>
  <si>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</si>
  <si>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</si>
  <si>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</si>
  <si>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</si>
  <si>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</si>
  <si>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</si>
  <si>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</si>
  <si>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</si>
  <si>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</si>
  <si>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</si>
  <si>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</si>
  <si>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</si>
  <si>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</si>
  <si>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</si>
  <si>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</si>
  <si>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</si>
  <si>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</si>
  <si>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</si>
  <si>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</si>
  <si>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</si>
  <si>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</si>
  <si>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</si>
  <si>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</si>
  <si>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</si>
  <si>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</si>
  <si>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</si>
  <si>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</si>
  <si>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</si>
  <si>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</si>
  <si>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</si>
  <si>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</si>
  <si>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</si>
  <si>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</si>
  <si>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</si>
  <si>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</si>
  <si>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</si>
  <si>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</si>
  <si>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</si>
  <si>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</si>
  <si>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</si>
  <si>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</si>
  <si>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</si>
  <si>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</si>
  <si>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</si>
  <si>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</si>
  <si>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</si>
  <si>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</si>
  <si>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</si>
  <si>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</si>
  <si>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</si>
  <si>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</si>
  <si>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</si>
  <si>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</si>
  <si>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</si>
  <si>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</si>
  <si>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</si>
  <si>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</si>
  <si>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</si>
  <si>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</si>
  <si>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</si>
  <si>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</si>
  <si>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</si>
  <si>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</si>
  <si>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</si>
  <si>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</si>
  <si>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</si>
  <si>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</si>
  <si>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</si>
  <si>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</si>
  <si>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</si>
  <si>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</si>
  <si>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</si>
  <si>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</si>
  <si>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</si>
  <si>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</si>
  <si>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</si>
  <si>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</si>
  <si>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</si>
  <si>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</si>
  <si>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</si>
  <si>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</si>
  <si>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</si>
  <si>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</si>
  <si>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</si>
  <si>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</si>
  <si>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</si>
  <si>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</si>
  <si>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</si>
  <si>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</si>
  <si>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</si>
  <si>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</si>
  <si>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</si>
  <si>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</si>
  <si>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</si>
  <si>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</si>
  <si>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</si>
  <si>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</si>
  <si>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</si>
  <si>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</si>
  <si>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</si>
  <si>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</si>
  <si>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</si>
  <si>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</si>
  <si>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</si>
  <si>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</si>
  <si>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</si>
  <si>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</si>
  <si>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</si>
  <si>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</si>
  <si>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</si>
  <si>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</si>
  <si>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</si>
  <si>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</si>
  <si>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</si>
  <si>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</si>
  <si>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</si>
  <si>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</si>
  <si>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</si>
  <si>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</si>
  <si>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</si>
  <si>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</si>
  <si>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</si>
  <si>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</si>
  <si>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</si>
  <si>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</si>
  <si>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</si>
  <si>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</si>
  <si>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</si>
  <si>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</si>
  <si>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</si>
  <si>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</si>
  <si>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</si>
  <si>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</si>
  <si>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</si>
  <si>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</si>
  <si>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</si>
  <si>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</si>
  <si>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</si>
  <si>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</si>
  <si>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</si>
  <si>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</si>
  <si>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</si>
  <si>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</si>
  <si>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</si>
  <si>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</si>
  <si>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</si>
  <si>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</si>
  <si>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</si>
  <si>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</si>
  <si>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</si>
  <si>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</si>
  <si>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</si>
  <si>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</si>
  <si>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</si>
  <si>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</si>
  <si>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</si>
  <si>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</si>
  <si>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</si>
  <si>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</si>
  <si>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</si>
  <si>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</si>
  <si>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</si>
  <si>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</si>
  <si>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</si>
  <si>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</si>
  <si>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</si>
  <si>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</si>
  <si>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</si>
  <si>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</si>
  <si>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</si>
  <si>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</si>
  <si>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</si>
  <si>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</si>
  <si>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</si>
  <si>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</si>
  <si>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</si>
  <si>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</si>
  <si>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</si>
  <si>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</si>
  <si>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</si>
  <si>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</si>
  <si>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</si>
  <si>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</si>
  <si>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</si>
  <si>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</si>
  <si>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</si>
  <si>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</si>
  <si>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</si>
  <si>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</si>
  <si>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</si>
  <si>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</si>
  <si>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</si>
  <si>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</si>
  <si>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</si>
  <si>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</si>
  <si>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</si>
  <si>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</si>
  <si>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</si>
  <si>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</si>
  <si>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</si>
  <si>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</si>
  <si>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</si>
  <si>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</si>
  <si>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</si>
  <si>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</si>
  <si>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</si>
  <si>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</si>
  <si>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</si>
  <si>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</si>
  <si>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</si>
  <si>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</si>
  <si>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</si>
  <si>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</si>
  <si>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</si>
  <si>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</si>
  <si>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</si>
  <si>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</si>
  <si>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</si>
  <si>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</si>
  <si>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</si>
  <si>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</si>
  <si>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</si>
  <si>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</si>
  <si>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</si>
  <si>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</si>
  <si>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</si>
  <si>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</si>
  <si>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</si>
  <si>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</si>
  <si>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</si>
  <si>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</si>
  <si>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</si>
  <si>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</si>
  <si>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</si>
  <si>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</si>
  <si>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</si>
  <si>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</si>
  <si>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</si>
  <si>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</si>
  <si>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</si>
  <si>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</si>
  <si>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</si>
  <si>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</si>
  <si>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</si>
  <si>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</si>
  <si>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</si>
  <si>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</si>
  <si>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</si>
  <si>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</si>
  <si>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</si>
  <si>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</si>
  <si>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</si>
  <si>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</si>
  <si>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</si>
  <si>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</si>
  <si>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</si>
  <si>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</si>
  <si>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</si>
  <si>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</si>
  <si>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</si>
  <si>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</si>
  <si>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</si>
  <si>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</si>
  <si>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</si>
  <si>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</si>
  <si>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</si>
  <si>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</si>
  <si>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</si>
  <si>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</si>
  <si>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</si>
  <si>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</si>
  <si>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</si>
  <si>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</si>
  <si>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</si>
  <si>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</si>
  <si>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</si>
  <si>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</si>
  <si>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</si>
  <si>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</si>
  <si>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</si>
  <si>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</si>
  <si>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</si>
  <si>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</si>
  <si>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</si>
  <si>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</si>
  <si>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</si>
  <si>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</si>
  <si>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</si>
  <si>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</si>
  <si>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</si>
  <si>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</si>
  <si>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</si>
  <si>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</si>
  <si>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</si>
  <si>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</si>
  <si>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</si>
  <si>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</si>
  <si>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</si>
  <si>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</si>
  <si>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</si>
  <si>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</si>
  <si>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</si>
  <si>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</si>
  <si>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</si>
  <si>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</si>
  <si>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</si>
  <si>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</si>
  <si>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</si>
  <si>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</si>
  <si>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</si>
  <si>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</si>
  <si>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</si>
  <si>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</si>
  <si>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</si>
  <si>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</si>
  <si>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</si>
  <si>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</si>
  <si>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</si>
  <si>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</si>
  <si>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</si>
  <si>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</si>
  <si>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</si>
  <si>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</si>
  <si>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</si>
  <si>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</si>
  <si>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</si>
  <si>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</si>
  <si>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</si>
  <si>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</si>
  <si>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</si>
  <si>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</si>
  <si>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</si>
  <si>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</si>
  <si>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</si>
  <si>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</si>
  <si>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</si>
  <si>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</si>
  <si>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</si>
  <si>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</si>
  <si>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</si>
  <si>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</si>
  <si>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</si>
  <si>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</si>
  <si>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</si>
  <si>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</si>
  <si>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</si>
  <si>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</si>
  <si>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</si>
  <si>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</si>
  <si>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</si>
  <si>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</si>
  <si>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</si>
  <si>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</si>
  <si>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</si>
  <si>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</si>
  <si>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</si>
  <si>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</si>
  <si>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</si>
  <si>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</si>
  <si>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</si>
  <si>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</si>
  <si>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</si>
  <si>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</si>
  <si>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</si>
  <si>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</si>
  <si>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</si>
  <si>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</si>
  <si>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</si>
  <si>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</si>
  <si>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</si>
  <si>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</si>
  <si>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</si>
  <si>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</si>
  <si>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</si>
  <si>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</si>
  <si>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</si>
  <si>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</si>
  <si>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</si>
  <si>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</si>
  <si>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</si>
  <si>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</si>
  <si>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</si>
  <si>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</si>
  <si>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</si>
  <si>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</si>
  <si>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</si>
  <si>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</si>
  <si>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</si>
  <si>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</si>
  <si>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</si>
  <si>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</si>
  <si>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</si>
  <si>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</si>
  <si>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</si>
  <si>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</si>
  <si>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</si>
  <si>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</si>
  <si>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</si>
  <si>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</si>
  <si>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</si>
  <si>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</si>
  <si>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</si>
  <si>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</si>
  <si>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</si>
  <si>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</si>
  <si>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</si>
  <si>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</si>
  <si>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</si>
  <si>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</si>
  <si>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</si>
  <si>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</si>
  <si>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</si>
  <si>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</si>
  <si>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</si>
  <si>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</si>
  <si>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</si>
  <si>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</si>
  <si>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</si>
  <si>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</si>
  <si>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</si>
  <si>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</si>
  <si>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</si>
  <si>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</si>
  <si>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</si>
  <si>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</si>
  <si>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</si>
  <si>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</si>
  <si>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</si>
  <si>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</si>
  <si>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</si>
  <si>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</si>
  <si>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</si>
  <si>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</si>
  <si>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</si>
  <si>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</si>
  <si>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</si>
  <si>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</si>
  <si>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</si>
  <si>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</si>
  <si>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</si>
  <si>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</si>
  <si>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</si>
  <si>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</si>
  <si>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</si>
  <si>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</si>
  <si>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</si>
  <si>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</si>
  <si>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</si>
  <si>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</si>
  <si>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</si>
  <si>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</si>
  <si>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</si>
  <si>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</si>
  <si>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</si>
  <si>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</si>
  <si>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</si>
  <si>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</si>
  <si>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</si>
  <si>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</si>
  <si>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</si>
  <si>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</si>
  <si>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</si>
  <si>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</si>
  <si>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</si>
  <si>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</si>
  <si>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</si>
  <si>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</si>
  <si>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</si>
  <si>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</si>
  <si>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</si>
  <si>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</si>
  <si>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</si>
  <si>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</si>
  <si>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</si>
  <si>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</si>
  <si>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</si>
  <si>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</si>
  <si>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</si>
  <si>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</si>
  <si>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</si>
  <si>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</si>
  <si>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</si>
  <si>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</si>
  <si>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</si>
  <si>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</si>
  <si>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</si>
  <si>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</si>
  <si>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</si>
  <si>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</si>
  <si>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</si>
  <si>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</si>
  <si>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</si>
  <si>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</si>
  <si>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</si>
  <si>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</si>
  <si>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</si>
  <si>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</si>
  <si>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</si>
  <si>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</si>
  <si>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</si>
  <si>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</si>
  <si>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</si>
  <si>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</si>
  <si>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</si>
  <si>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</si>
  <si>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</si>
  <si>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</si>
  <si>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</si>
  <si>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</si>
  <si>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</si>
  <si>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</si>
  <si>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</si>
  <si>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</si>
  <si>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</si>
  <si>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</si>
  <si>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</si>
  <si>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</si>
  <si>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</si>
  <si>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</si>
  <si>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</si>
  <si>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</si>
  <si>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</si>
  <si>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</si>
  <si>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</si>
  <si>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</si>
  <si>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</si>
  <si>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</si>
  <si>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</si>
  <si>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</si>
  <si>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</si>
  <si>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</si>
  <si>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</si>
  <si>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</si>
  <si>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</si>
  <si>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</si>
  <si>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</si>
  <si>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</si>
  <si>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</si>
  <si>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</si>
  <si>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</si>
  <si>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</si>
  <si>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</si>
  <si>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</si>
  <si>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</si>
  <si>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</si>
  <si>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</si>
  <si>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</si>
  <si>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</si>
  <si>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</si>
  <si>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</si>
  <si>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</si>
  <si>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</si>
  <si>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</si>
  <si>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</si>
  <si>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</si>
  <si>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</si>
  <si>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</si>
  <si>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</si>
  <si>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</si>
  <si>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</si>
  <si>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</si>
  <si>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</si>
  <si>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</si>
  <si>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</si>
  <si>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</si>
  <si>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</si>
  <si>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</si>
  <si>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</si>
  <si>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</si>
  <si>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</si>
  <si>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</si>
  <si>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</si>
  <si>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</si>
  <si>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</si>
  <si>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</si>
  <si>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</si>
  <si>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</si>
  <si>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</si>
  <si>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</si>
  <si>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</si>
  <si>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</si>
  <si>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</si>
  <si>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</si>
  <si>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</si>
  <si>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</si>
  <si>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</si>
  <si>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</si>
  <si>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</si>
  <si>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</si>
  <si>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</si>
  <si>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</si>
  <si>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</si>
  <si>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</si>
  <si>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</si>
  <si>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</si>
  <si>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</si>
  <si>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</si>
  <si>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</si>
  <si>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</si>
  <si>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</si>
  <si>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</si>
  <si>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</si>
  <si>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</si>
  <si>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</si>
  <si>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</si>
  <si>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</si>
  <si>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</si>
  <si>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</si>
  <si>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</si>
  <si>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</si>
  <si>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</si>
  <si>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</si>
  <si>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</si>
  <si>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</si>
  <si>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</si>
  <si>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</si>
  <si>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</si>
  <si>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</si>
  <si>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</si>
  <si>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</si>
  <si>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</si>
  <si>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</si>
  <si>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</si>
  <si>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</si>
  <si>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</si>
  <si>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</si>
  <si>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</si>
  <si>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</si>
  <si>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</si>
  <si>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</si>
  <si>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</si>
  <si>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</si>
  <si>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</si>
  <si>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</si>
  <si>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</si>
  <si>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</si>
  <si>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</si>
  <si>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</si>
  <si>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</si>
  <si>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</si>
  <si>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</si>
  <si>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</si>
  <si>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</si>
  <si>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</si>
  <si>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</si>
  <si>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</si>
  <si>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</si>
  <si>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</si>
  <si>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</si>
  <si>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</si>
  <si>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</si>
  <si>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</si>
  <si>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</si>
  <si>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</si>
  <si>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</si>
  <si>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</si>
  <si>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</si>
  <si>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</si>
  <si>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</si>
  <si>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</si>
  <si>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</si>
  <si>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</si>
  <si>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</si>
  <si>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</si>
  <si>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</si>
  <si>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</si>
  <si>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</si>
  <si>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</si>
  <si>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</si>
  <si>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</si>
  <si>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</si>
  <si>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</si>
  <si>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</si>
  <si>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</si>
  <si>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</si>
  <si>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</si>
  <si>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</si>
  <si>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</si>
  <si>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</si>
  <si>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</si>
  <si>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</si>
  <si>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</si>
  <si>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</si>
  <si>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</si>
  <si>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</si>
  <si>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</si>
  <si>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</si>
  <si>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</si>
  <si>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</si>
  <si>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</si>
  <si>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</si>
  <si>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</si>
  <si>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</si>
  <si>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</si>
  <si>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</si>
  <si>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</si>
  <si>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</si>
  <si>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</si>
  <si>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</si>
  <si>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</si>
  <si>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</si>
  <si>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</si>
  <si>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</si>
  <si>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</si>
  <si>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</si>
  <si>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</si>
  <si>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</si>
  <si>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</si>
  <si>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</si>
  <si>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</si>
  <si>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</si>
  <si>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</si>
  <si>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</si>
  <si>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</si>
  <si>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</si>
  <si>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</si>
  <si>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</si>
  <si>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</si>
  <si>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</si>
  <si>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</si>
  <si>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</si>
  <si>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</si>
  <si>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</si>
  <si>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</si>
  <si>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</si>
  <si>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</si>
  <si>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</si>
  <si>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</si>
  <si>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</si>
  <si>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</si>
  <si>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</si>
  <si>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</si>
  <si>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</si>
  <si>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</si>
  <si>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</si>
  <si>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</si>
  <si>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</si>
  <si>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</si>
  <si>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</si>
  <si>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</si>
  <si>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</si>
  <si>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</si>
  <si>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</si>
  <si>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</si>
  <si>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</si>
  <si>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</si>
  <si>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</si>
  <si>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</si>
  <si>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</si>
  <si>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</si>
  <si>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</si>
  <si>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</si>
  <si>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</si>
  <si>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</si>
  <si>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</si>
  <si>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</si>
  <si>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</si>
  <si>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</si>
  <si>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</si>
  <si>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</si>
  <si>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</si>
  <si>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</si>
  <si>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</si>
  <si>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</si>
  <si>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</si>
  <si>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</si>
  <si>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</si>
  <si>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</si>
  <si>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</si>
  <si>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</si>
  <si>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</si>
  <si>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</si>
  <si>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</si>
  <si>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</si>
  <si>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</si>
  <si>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</si>
  <si>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</si>
  <si>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</si>
  <si>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</si>
  <si>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</si>
  <si>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</si>
  <si>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</si>
  <si>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</si>
  <si>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</si>
  <si>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</si>
  <si>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</si>
  <si>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</si>
  <si>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</si>
  <si>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</si>
  <si>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</si>
  <si>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</si>
  <si>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</si>
  <si>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</si>
  <si>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</si>
  <si>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</si>
  <si>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</si>
  <si>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</si>
  <si>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</si>
  <si>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</si>
  <si>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</si>
  <si>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</si>
  <si>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</si>
  <si>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</si>
  <si>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</si>
  <si>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</si>
  <si>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</si>
  <si>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</si>
  <si>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</si>
  <si>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</si>
  <si>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</si>
  <si>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</si>
  <si>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</si>
  <si>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</si>
  <si>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</si>
  <si>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</si>
  <si>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</si>
  <si>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</si>
  <si>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</si>
  <si>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</si>
  <si>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</si>
  <si>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</si>
  <si>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</si>
  <si>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</si>
  <si>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</si>
  <si>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</si>
  <si>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</si>
  <si>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</si>
  <si>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</si>
  <si>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</si>
  <si>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</si>
  <si>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</si>
  <si>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</si>
  <si>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</si>
  <si>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</si>
  <si>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</si>
  <si>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</si>
  <si>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</si>
  <si>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</si>
  <si>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</si>
  <si>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</si>
  <si>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</si>
  <si>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</si>
  <si>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</si>
  <si>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</si>
  <si>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</si>
  <si>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</si>
  <si>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</si>
  <si>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</si>
  <si>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</si>
  <si>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</si>
  <si>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</si>
  <si>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</si>
  <si>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</si>
  <si>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</si>
  <si>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</si>
  <si>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</si>
  <si>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</si>
  <si>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</si>
  <si>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</si>
  <si>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</si>
  <si>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</si>
  <si>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</si>
  <si>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</si>
  <si>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</si>
  <si>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</si>
  <si>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</si>
  <si>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</si>
  <si>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</si>
  <si>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</si>
  <si>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</si>
  <si>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</si>
  <si>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</si>
  <si>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</si>
  <si>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</si>
  <si>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</si>
  <si>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</si>
  <si>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</si>
  <si>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</si>
  <si>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</si>
  <si>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</si>
  <si>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</si>
  <si>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</si>
  <si>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</si>
  <si>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</si>
  <si>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</si>
  <si>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</si>
  <si>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</si>
  <si>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</si>
  <si>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</si>
  <si>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</si>
  <si>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</si>
  <si>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</si>
  <si>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</si>
  <si>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</si>
  <si>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</si>
  <si>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</si>
  <si>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</si>
  <si>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</si>
  <si>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</si>
  <si>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</si>
  <si>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</si>
  <si>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</si>
  <si>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</si>
  <si>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</si>
  <si>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</si>
  <si>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</si>
  <si>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</si>
  <si>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</si>
  <si>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</si>
  <si>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</si>
  <si>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</si>
  <si>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</si>
  <si>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</si>
  <si>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</si>
  <si>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</si>
  <si>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</si>
  <si>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</si>
  <si>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</si>
  <si>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</si>
  <si>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</si>
  <si>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</si>
  <si>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</si>
  <si>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</si>
  <si>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</si>
  <si>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</si>
  <si>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</si>
  <si>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</si>
  <si>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</si>
  <si>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</si>
  <si>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</si>
  <si>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</si>
  <si>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</si>
  <si>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</si>
  <si>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</si>
  <si>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</si>
  <si>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</si>
  <si>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</si>
  <si>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</si>
  <si>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</si>
  <si>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</si>
  <si>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</si>
  <si>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</si>
  <si>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</si>
  <si>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</si>
  <si>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</si>
  <si>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</si>
  <si>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</si>
  <si>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</si>
  <si>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</si>
  <si>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</si>
  <si>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</si>
  <si>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</si>
  <si>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</si>
  <si>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</si>
  <si>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</si>
  <si>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</si>
  <si>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</si>
  <si>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</si>
  <si>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</si>
  <si>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</si>
  <si>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</si>
  <si>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</si>
  <si>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</si>
  <si>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</si>
  <si>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</si>
  <si>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</si>
  <si>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</si>
  <si>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</si>
  <si>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</si>
  <si>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</si>
  <si>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</si>
  <si>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</si>
  <si>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</si>
  <si>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</si>
  <si>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</si>
  <si>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</si>
  <si>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</si>
  <si>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</si>
  <si>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</si>
  <si>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</si>
  <si>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</si>
  <si>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</si>
  <si>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</si>
  <si>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</si>
  <si>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</si>
  <si>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</si>
  <si>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</si>
  <si>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</si>
  <si>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</si>
  <si>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</si>
  <si>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</si>
  <si>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</si>
  <si>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</si>
  <si>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</si>
  <si>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</si>
  <si>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</si>
  <si>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</si>
  <si>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</si>
  <si>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</si>
  <si>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</si>
  <si>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</si>
  <si>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</si>
  <si>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</si>
  <si>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</si>
  <si>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</si>
  <si>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</si>
  <si>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</si>
  <si>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</si>
  <si>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</si>
  <si>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</si>
  <si>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</si>
  <si>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</si>
  <si>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</si>
  <si>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</si>
  <si>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</si>
  <si>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</si>
  <si>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</si>
  <si>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</si>
  <si>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</si>
  <si>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</si>
  <si>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</si>
  <si>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</si>
  <si>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</si>
  <si>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</si>
  <si>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</si>
  <si>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</si>
  <si>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</si>
  <si>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</si>
  <si>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</si>
  <si>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</si>
  <si>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</si>
  <si>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</si>
  <si>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</si>
  <si>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</si>
  <si>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</si>
  <si>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</si>
  <si>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</si>
  <si>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</si>
  <si>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</si>
  <si>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</si>
  <si>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</si>
  <si>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</si>
  <si>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</si>
  <si>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</si>
  <si>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</si>
  <si>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</si>
  <si>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</si>
  <si>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</si>
  <si>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</si>
  <si>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</si>
  <si>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</si>
  <si>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</si>
  <si>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</si>
  <si>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</si>
  <si>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</si>
  <si>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</si>
  <si>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</si>
  <si>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</si>
  <si>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</si>
  <si>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</si>
  <si>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</si>
  <si>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</si>
  <si>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</si>
  <si>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</si>
  <si>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</si>
  <si>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</si>
  <si>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</si>
  <si>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</si>
  <si>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</si>
  <si>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</si>
  <si>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</si>
  <si>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</si>
  <si>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</si>
  <si>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</si>
  <si>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</si>
  <si>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</si>
  <si>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</si>
  <si>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</si>
  <si>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</si>
  <si>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</si>
  <si>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</si>
  <si>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</si>
  <si>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</si>
  <si>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</si>
  <si>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</si>
  <si>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</si>
  <si>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</si>
  <si>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</si>
  <si>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</si>
  <si>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</si>
  <si>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</si>
  <si>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</si>
  <si>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</si>
  <si>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</si>
  <si>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</si>
  <si>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</si>
  <si>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</si>
  <si>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</si>
  <si>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</si>
  <si>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</si>
  <si>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</si>
  <si>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</si>
  <si>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</si>
  <si>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</si>
  <si>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</si>
  <si>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</si>
  <si>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</si>
  <si>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</si>
  <si>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</si>
  <si>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</si>
  <si>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</si>
  <si>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</si>
  <si>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</si>
  <si>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</si>
  <si>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</si>
  <si>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</si>
  <si>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</si>
  <si>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</si>
  <si>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</si>
  <si>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</si>
  <si>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</si>
  <si>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</si>
  <si>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</si>
  <si>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</si>
  <si>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</si>
  <si>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</si>
  <si>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</si>
  <si>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</si>
  <si>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</si>
  <si>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</si>
  <si>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</si>
  <si>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</si>
  <si>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</si>
  <si>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</si>
  <si>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</si>
  <si>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</si>
  <si>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</si>
  <si>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</si>
  <si>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</si>
  <si>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</si>
  <si>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</si>
  <si>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</si>
  <si>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</si>
  <si>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</si>
  <si>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</si>
  <si>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</si>
  <si>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</si>
  <si>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</si>
  <si>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</si>
  <si>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</si>
  <si>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</si>
  <si>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</si>
  <si>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</si>
  <si>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</si>
  <si>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</si>
  <si>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</si>
  <si>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</si>
  <si>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</si>
  <si>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</si>
  <si>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</si>
  <si>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</si>
  <si>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</si>
  <si>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</si>
  <si>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</si>
  <si>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</si>
  <si>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</si>
  <si>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</si>
  <si>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</si>
  <si>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</si>
  <si>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</si>
  <si>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</si>
  <si>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</si>
  <si>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</si>
  <si>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</si>
  <si>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</si>
  <si>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</si>
  <si>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</si>
  <si>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</si>
  <si>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</si>
  <si>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</si>
  <si>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</si>
  <si>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</si>
  <si>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</si>
  <si>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</si>
  <si>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</si>
  <si>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</si>
  <si>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</si>
  <si>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</si>
  <si>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</si>
  <si>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</si>
  <si>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</si>
  <si>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</si>
  <si>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</si>
  <si>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</si>
  <si>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</si>
  <si>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</si>
  <si>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</si>
  <si>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</si>
  <si>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</si>
  <si>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</si>
  <si>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</si>
  <si>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</si>
  <si>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</si>
  <si>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</si>
  <si>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</si>
  <si>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</si>
  <si>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</si>
  <si>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</si>
  <si>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</si>
  <si>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</si>
  <si>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</si>
  <si>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</si>
  <si>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</si>
  <si>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</si>
  <si>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</si>
  <si>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</si>
  <si>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</si>
  <si>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</si>
  <si>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</si>
  <si>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</si>
  <si>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</si>
  <si>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</si>
  <si>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</si>
  <si>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</si>
  <si>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</si>
  <si>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</si>
  <si>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</si>
  <si>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</si>
  <si>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</si>
  <si>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</si>
  <si>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</si>
  <si>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</si>
  <si>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</si>
  <si>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</si>
  <si>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</si>
  <si>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</si>
  <si>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</si>
  <si>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</si>
  <si>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</si>
  <si>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</si>
  <si>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</si>
  <si>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</si>
  <si>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</si>
  <si>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</si>
  <si>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</si>
  <si>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</si>
  <si>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</si>
  <si>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</si>
  <si>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</si>
  <si>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</si>
  <si>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</si>
  <si>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</si>
  <si>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</si>
  <si>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</si>
  <si>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</si>
  <si>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</si>
  <si>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</si>
  <si>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</si>
  <si>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</si>
  <si>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</si>
  <si>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</si>
  <si>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</si>
  <si>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</si>
  <si>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</si>
  <si>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</si>
  <si>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</si>
  <si>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</si>
  <si>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</si>
  <si>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</si>
  <si>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</si>
  <si>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</si>
  <si>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</si>
  <si>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</si>
  <si>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</si>
  <si>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</si>
  <si>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</si>
  <si>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</si>
  <si>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</si>
  <si>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</si>
  <si>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</si>
  <si>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</si>
  <si>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</si>
  <si>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</si>
  <si>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</si>
  <si>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</si>
  <si>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</si>
  <si>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</si>
  <si>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</si>
  <si>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</si>
  <si>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</si>
  <si>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</si>
  <si>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</si>
  <si>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</si>
  <si>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</si>
  <si>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</si>
  <si>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</si>
  <si>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</si>
  <si>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</si>
  <si>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</si>
  <si>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</si>
  <si>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</si>
  <si>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</si>
  <si>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</si>
  <si>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</si>
  <si>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</si>
  <si>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</si>
  <si>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</si>
  <si>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</si>
  <si>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</si>
  <si>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</si>
  <si>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</si>
  <si>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</si>
  <si>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</si>
  <si>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</si>
  <si>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</si>
  <si>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</si>
  <si>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</si>
  <si>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</si>
  <si>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</si>
  <si>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</si>
  <si>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</si>
  <si>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</si>
  <si>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</si>
  <si>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</si>
  <si>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</si>
  <si>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</si>
  <si>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</si>
  <si>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</si>
  <si>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</si>
  <si>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</si>
  <si>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</si>
  <si>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</si>
  <si>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</si>
  <si>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</si>
  <si>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</si>
  <si>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</si>
  <si>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</si>
  <si>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</si>
  <si>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</si>
  <si>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</si>
  <si>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</si>
  <si>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</si>
  <si>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</si>
  <si>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</si>
  <si>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</si>
  <si>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</si>
  <si>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</si>
  <si>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</si>
  <si>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</si>
  <si>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</si>
  <si>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</si>
  <si>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</si>
  <si>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</si>
  <si>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</si>
  <si>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</si>
  <si>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</si>
  <si>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</si>
  <si>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</si>
  <si>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</si>
  <si>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</si>
  <si>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</si>
  <si>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</si>
  <si>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</si>
  <si>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</si>
  <si>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</si>
  <si>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</si>
  <si>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</si>
  <si>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</si>
  <si>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</si>
  <si>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</si>
  <si>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</si>
  <si>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</si>
  <si>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</si>
  <si>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</si>
  <si>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</si>
  <si>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</si>
  <si>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</si>
  <si>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</si>
  <si>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</si>
  <si>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</si>
  <si>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</si>
  <si>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</si>
  <si>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</si>
  <si>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</si>
  <si>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</si>
  <si>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</si>
  <si>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</si>
  <si>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</si>
  <si>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</si>
  <si>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</si>
  <si>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</si>
  <si>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</si>
  <si>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</si>
  <si>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</si>
  <si>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</si>
  <si>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</si>
  <si>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</si>
  <si>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</si>
  <si>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</si>
  <si>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</si>
  <si>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</si>
  <si>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</si>
  <si>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</si>
  <si>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</si>
  <si>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</si>
  <si>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</si>
  <si>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</si>
  <si>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</si>
  <si>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</si>
  <si>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</si>
  <si>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</si>
  <si>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</si>
  <si>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</si>
  <si>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</si>
  <si>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</si>
  <si>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</si>
  <si>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</si>
  <si>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</si>
  <si>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</si>
  <si>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</si>
  <si>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</si>
  <si>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</si>
  <si>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</si>
  <si>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</si>
  <si>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</si>
  <si>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</si>
  <si>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</si>
  <si>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</si>
  <si>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</si>
  <si>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</si>
  <si>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</si>
  <si>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</si>
  <si>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</si>
  <si>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</si>
  <si>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</si>
  <si>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</si>
  <si>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</si>
  <si>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</si>
  <si>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</si>
  <si>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</si>
  <si>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</si>
  <si>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</si>
  <si>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</si>
  <si>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</si>
  <si>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</si>
  <si>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</si>
  <si>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</si>
  <si>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</si>
  <si>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</si>
  <si>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</si>
  <si>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</si>
  <si>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</si>
  <si>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</si>
  <si>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</si>
  <si>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</si>
  <si>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</si>
  <si>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</si>
  <si>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</si>
  <si>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</si>
  <si>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</si>
  <si>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</si>
  <si>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</si>
  <si>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</si>
  <si>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</si>
  <si>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</si>
  <si>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</si>
  <si>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</si>
  <si>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</si>
  <si>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</si>
  <si>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</si>
  <si>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</si>
  <si>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</si>
  <si>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</si>
  <si>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</si>
  <si>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</si>
  <si>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</si>
  <si>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</si>
  <si>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</si>
  <si>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</si>
  <si>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</si>
  <si>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</si>
  <si>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</si>
  <si>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</si>
  <si>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</si>
  <si>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</si>
  <si>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</si>
  <si>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</si>
  <si>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</si>
  <si>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</si>
  <si>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</si>
  <si>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</si>
  <si>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</si>
  <si>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</si>
  <si>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</si>
  <si>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</si>
  <si>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</si>
  <si>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</si>
  <si>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</si>
  <si>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</si>
  <si>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</si>
  <si>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</si>
  <si>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</si>
  <si>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</si>
  <si>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</si>
  <si>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</si>
  <si>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</si>
  <si>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</si>
  <si>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</si>
  <si>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</si>
  <si>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</si>
  <si>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</si>
  <si>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</si>
  <si>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</si>
  <si>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</si>
  <si>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</si>
  <si>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</si>
  <si>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</si>
  <si>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</si>
  <si>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</si>
  <si>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</si>
  <si>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</si>
  <si>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</si>
  <si>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</si>
  <si>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</si>
  <si>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</si>
  <si>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</si>
  <si>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</si>
  <si>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</si>
  <si>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</si>
  <si>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</si>
  <si>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</si>
  <si>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</si>
  <si>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</si>
  <si>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</si>
  <si>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</si>
  <si>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</si>
  <si>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</si>
  <si>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</si>
  <si>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</si>
  <si>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</si>
  <si>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</si>
  <si>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</si>
  <si>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</si>
  <si>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</si>
  <si>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</si>
  <si>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</si>
  <si>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</si>
  <si>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</si>
  <si>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</si>
  <si>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</si>
  <si>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</si>
  <si>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</si>
  <si>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</si>
  <si>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</si>
  <si>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</si>
  <si>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</si>
  <si>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</si>
  <si>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</si>
  <si>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</si>
  <si>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</si>
  <si>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</si>
  <si>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</si>
  <si>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</si>
  <si>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</si>
  <si>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</si>
  <si>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</si>
  <si>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</si>
  <si>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</si>
  <si>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</si>
  <si>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</si>
  <si>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</si>
  <si>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</si>
  <si>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</si>
  <si>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</si>
  <si>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</si>
  <si>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</si>
  <si>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</si>
  <si>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</si>
  <si>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</si>
  <si>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</si>
  <si>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</si>
  <si>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</si>
  <si>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</si>
  <si>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</si>
  <si>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</si>
  <si>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</si>
  <si>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</si>
  <si>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</si>
  <si>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</si>
  <si>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</si>
  <si>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</si>
  <si>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</si>
  <si>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</si>
  <si>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</si>
  <si>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</si>
  <si>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</si>
  <si>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</si>
  <si>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</si>
  <si>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</si>
  <si>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</si>
  <si>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</si>
  <si>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</si>
  <si>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</si>
  <si>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</si>
  <si>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</si>
  <si>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</si>
  <si>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</si>
  <si>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</si>
  <si>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</si>
  <si>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</si>
  <si>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</si>
  <si>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</si>
  <si>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</si>
  <si>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</si>
  <si>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</si>
  <si>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</si>
  <si>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</si>
  <si>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</si>
  <si>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</si>
  <si>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</si>
  <si>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</si>
  <si>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</si>
  <si>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</si>
  <si>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</si>
  <si>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</si>
  <si>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</si>
  <si>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</si>
  <si>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</si>
  <si>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</si>
  <si>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</si>
  <si>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</si>
  <si>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</si>
  <si>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</si>
  <si>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</si>
  <si>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</si>
  <si>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</si>
  <si>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</si>
  <si>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</si>
  <si>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</si>
  <si>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</si>
  <si>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</si>
  <si>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</si>
  <si>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</si>
  <si>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</si>
  <si>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</si>
  <si>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</si>
  <si>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</si>
  <si>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</si>
  <si>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</si>
  <si>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</si>
  <si>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</si>
  <si>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</si>
  <si>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</si>
  <si>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</si>
  <si>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</si>
  <si>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</si>
  <si>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</si>
  <si>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</si>
  <si>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</si>
  <si>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</si>
  <si>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</si>
  <si>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</si>
  <si>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</si>
  <si>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</si>
  <si>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</si>
  <si>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</si>
  <si>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</si>
  <si>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</si>
  <si>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</si>
  <si>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</si>
  <si>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</si>
  <si>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</si>
  <si>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</si>
  <si>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</si>
  <si>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</si>
  <si>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</si>
  <si>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</si>
  <si>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</si>
  <si>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</si>
  <si>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</si>
  <si>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</si>
  <si>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</si>
  <si>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</si>
  <si>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</si>
  <si>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</si>
  <si>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</si>
  <si>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</si>
  <si>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</si>
  <si>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</si>
  <si>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</si>
  <si>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</si>
  <si>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</si>
  <si>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</si>
  <si>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</si>
  <si>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</si>
  <si>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</si>
  <si>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</si>
  <si>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</si>
  <si>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</si>
  <si>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</si>
  <si>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</si>
  <si>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</si>
  <si>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</si>
  <si>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</si>
  <si>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</si>
  <si>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</si>
  <si>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</si>
  <si>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</si>
  <si>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</si>
  <si>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</si>
  <si>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</si>
  <si>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</si>
  <si>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</si>
  <si>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</si>
  <si>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</si>
  <si>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</si>
  <si>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</si>
  <si>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</si>
  <si>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</si>
  <si>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</si>
  <si>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</si>
  <si>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</si>
  <si>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</si>
  <si>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</si>
  <si>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</si>
  <si>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</si>
  <si>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</si>
  <si>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</si>
  <si>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</si>
  <si>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</si>
  <si>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</si>
  <si>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</si>
  <si>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</si>
  <si>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</si>
  <si>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</si>
  <si>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</si>
  <si>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</si>
  <si>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</si>
  <si>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</si>
  <si>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</si>
  <si>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</si>
  <si>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</si>
  <si>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</si>
  <si>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</si>
  <si>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</si>
  <si>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</si>
  <si>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</si>
  <si>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</si>
  <si>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</si>
  <si>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</si>
  <si>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</si>
  <si>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</si>
  <si>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</si>
  <si>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</si>
  <si>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</si>
  <si>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</si>
  <si>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</si>
  <si>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</si>
  <si>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</si>
  <si>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</si>
  <si>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</si>
  <si>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</si>
  <si>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</si>
  <si>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</si>
  <si>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</si>
  <si>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</si>
  <si>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</si>
  <si>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</si>
  <si>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</si>
  <si>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</si>
  <si>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</si>
  <si>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</si>
  <si>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</si>
  <si>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</si>
  <si>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</si>
  <si>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</si>
  <si>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</si>
  <si>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</si>
  <si>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</si>
  <si>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</si>
  <si>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</si>
  <si>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</si>
  <si>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</si>
  <si>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</si>
  <si>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</si>
  <si>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</si>
  <si>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</si>
  <si>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</si>
  <si>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</si>
  <si>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</si>
  <si>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</si>
  <si>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</si>
  <si>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</si>
  <si>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</si>
  <si>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</si>
  <si>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</si>
  <si>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</si>
  <si>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</si>
  <si>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</si>
  <si>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</si>
  <si>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</si>
  <si>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</si>
  <si>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</si>
  <si>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</si>
  <si>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</si>
  <si>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</si>
  <si>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</si>
  <si>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</si>
  <si>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</si>
  <si>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</si>
  <si>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</si>
  <si>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</si>
  <si>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</si>
  <si>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</si>
  <si>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</si>
  <si>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</si>
  <si>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</si>
  <si>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</si>
  <si>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</si>
  <si>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</si>
  <si>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</si>
  <si>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</si>
  <si>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</si>
  <si>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</si>
  <si>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</si>
  <si>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</si>
  <si>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</si>
  <si>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</si>
  <si>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</si>
  <si>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</si>
  <si>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</si>
  <si>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</si>
  <si>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</si>
  <si>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</si>
  <si>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</si>
  <si>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</si>
  <si>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</si>
  <si>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</si>
  <si>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</si>
  <si>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</si>
  <si>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</si>
  <si>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</si>
  <si>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</si>
  <si>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</si>
  <si>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</si>
  <si>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</si>
  <si>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</si>
  <si>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</si>
  <si>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</si>
  <si>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</si>
  <si>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</si>
  <si>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</si>
  <si>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</si>
  <si>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</si>
  <si>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</si>
  <si>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</si>
  <si>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</si>
  <si>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</si>
  <si>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</si>
  <si>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</si>
  <si>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</si>
  <si>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</si>
  <si>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</si>
  <si>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</si>
  <si>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</si>
  <si>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</si>
  <si>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</si>
  <si>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</si>
  <si>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</si>
  <si>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</si>
  <si>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</si>
  <si>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</si>
  <si>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</si>
  <si>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</si>
  <si>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</si>
  <si>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</si>
  <si>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</si>
  <si>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</si>
  <si>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</si>
  <si>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</si>
  <si>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</si>
  <si>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</si>
  <si>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</si>
  <si>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</si>
  <si>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</si>
  <si>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</si>
  <si>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</si>
  <si>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</si>
  <si>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</si>
  <si>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</si>
  <si>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</si>
  <si>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</si>
  <si>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</si>
  <si>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</si>
  <si>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</si>
  <si>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</si>
  <si>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</si>
  <si>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</si>
  <si>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</si>
  <si>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</si>
  <si>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</si>
  <si>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</si>
  <si>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</si>
  <si>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</si>
  <si>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</si>
  <si>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</si>
  <si>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</si>
  <si>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</si>
  <si>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</si>
  <si>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</si>
  <si>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</si>
  <si>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</si>
  <si>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</si>
  <si>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</si>
  <si>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</si>
  <si>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</si>
  <si>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</si>
  <si>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</si>
  <si>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</si>
  <si>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</si>
  <si>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</si>
  <si>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</si>
  <si>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</si>
  <si>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</si>
  <si>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</si>
  <si>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</si>
  <si>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</si>
  <si>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</si>
  <si>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</si>
  <si>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</si>
  <si>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</si>
  <si>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</si>
  <si>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</si>
  <si>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</si>
  <si>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</si>
  <si>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</si>
  <si>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</si>
  <si>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</si>
  <si>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</si>
  <si>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</si>
  <si>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</si>
  <si>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</si>
  <si>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</si>
  <si>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</si>
  <si>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</si>
  <si>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</si>
  <si>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</si>
  <si>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</si>
  <si>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</si>
  <si>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</si>
  <si>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</si>
  <si>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</si>
  <si>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</si>
  <si>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</si>
  <si>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</si>
  <si>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</si>
  <si>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</si>
  <si>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</si>
  <si>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</si>
  <si>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</si>
  <si>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</si>
  <si>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</si>
  <si>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</si>
  <si>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</si>
  <si>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</si>
  <si>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</si>
  <si>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</si>
  <si>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</si>
  <si>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</si>
  <si>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</si>
  <si>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</si>
  <si>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</si>
  <si>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</si>
  <si>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</si>
  <si>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</si>
  <si>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</si>
  <si>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</si>
  <si>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</si>
  <si>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</si>
  <si>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</si>
  <si>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</si>
  <si>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</si>
  <si>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</si>
  <si>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</si>
  <si>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</si>
  <si>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</si>
  <si>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</si>
  <si>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</si>
  <si>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</si>
  <si>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</si>
  <si>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</si>
  <si>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</si>
  <si>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</si>
  <si>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</si>
  <si>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</si>
  <si>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</si>
  <si>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</si>
  <si>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</si>
  <si>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</si>
  <si>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</si>
  <si>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</si>
  <si>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</si>
  <si>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</si>
  <si>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</si>
  <si>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</si>
  <si>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</si>
  <si>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</si>
  <si>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</si>
  <si>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</si>
  <si>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</si>
  <si>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</si>
  <si>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</si>
  <si>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</si>
  <si>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</si>
  <si>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</si>
  <si>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</si>
  <si>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</si>
  <si>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</si>
  <si>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</si>
  <si>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</si>
  <si>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</si>
  <si>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</si>
  <si>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</si>
  <si>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</si>
  <si>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</si>
  <si>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</si>
  <si>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</si>
  <si>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</si>
  <si>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</si>
  <si>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</si>
  <si>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</si>
  <si>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</si>
  <si>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</si>
  <si>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</si>
  <si>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</si>
  <si>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</si>
  <si>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</si>
  <si>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</si>
  <si>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</si>
  <si>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</si>
  <si>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</si>
  <si>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</si>
  <si>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</si>
  <si>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</si>
  <si>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</si>
  <si>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</si>
  <si>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</si>
  <si>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</si>
  <si>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</si>
  <si>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</si>
  <si>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</si>
  <si>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</si>
  <si>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</si>
  <si>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</si>
  <si>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</si>
  <si>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</si>
  <si>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</si>
  <si>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</si>
  <si>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</si>
  <si>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</si>
  <si>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</si>
  <si>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</si>
  <si>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</si>
  <si>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</si>
  <si>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</si>
  <si>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</si>
  <si>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</si>
  <si>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</si>
  <si>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</si>
  <si>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</si>
  <si>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</si>
  <si>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</si>
  <si>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</si>
  <si>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</si>
  <si>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</si>
  <si>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</si>
  <si>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</si>
  <si>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</si>
  <si>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</si>
  <si>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</si>
  <si>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</si>
  <si>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</si>
  <si>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</si>
  <si>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</si>
  <si>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</si>
  <si>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</si>
  <si>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</si>
  <si>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</si>
  <si>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</si>
  <si>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</si>
  <si>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</si>
  <si>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</si>
  <si>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</si>
  <si>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</si>
  <si>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</si>
  <si>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</si>
  <si>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</si>
  <si>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</si>
  <si>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</si>
  <si>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</si>
  <si>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</si>
  <si>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</si>
  <si>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</si>
  <si>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</si>
  <si>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</si>
  <si>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</si>
  <si>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</si>
  <si>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</si>
  <si>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</si>
  <si>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</si>
  <si>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</si>
  <si>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</si>
  <si>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</si>
  <si>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</si>
  <si>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</si>
  <si>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</si>
  <si>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</si>
  <si>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</si>
  <si>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</si>
  <si>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</si>
  <si>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</si>
  <si>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</si>
  <si>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</si>
  <si>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</si>
  <si>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</si>
  <si>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</si>
  <si>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</si>
  <si>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</si>
  <si>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</si>
  <si>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</si>
  <si>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</si>
  <si>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</si>
  <si>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</si>
  <si>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</si>
  <si>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</si>
  <si>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</si>
  <si>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</si>
  <si>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</si>
  <si>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</si>
  <si>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</si>
  <si>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</si>
  <si>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</si>
  <si>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</si>
  <si>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</si>
  <si>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</si>
  <si>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</si>
  <si>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</si>
  <si>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</si>
  <si>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</si>
  <si>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</si>
  <si>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</si>
  <si>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</si>
  <si>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</si>
  <si>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</si>
  <si>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</si>
  <si>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</si>
  <si>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</si>
  <si>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</si>
  <si>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</si>
  <si>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</si>
  <si>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</si>
  <si>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</si>
  <si>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</si>
  <si>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</si>
  <si>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</si>
  <si>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</si>
  <si>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</si>
  <si>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</si>
  <si>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</si>
  <si>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</si>
  <si>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</si>
  <si>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</si>
  <si>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</si>
  <si>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</si>
  <si>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</si>
  <si>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</si>
  <si>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</si>
  <si>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</si>
  <si>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</si>
  <si>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</si>
  <si>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</si>
  <si>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</si>
  <si>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</si>
  <si>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</si>
  <si>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</si>
  <si>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</si>
  <si>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</si>
  <si>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</si>
  <si>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</si>
  <si>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</si>
  <si>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</si>
  <si>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</si>
  <si>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</si>
  <si>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</si>
  <si>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</si>
  <si>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</si>
  <si>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</si>
  <si>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</si>
  <si>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</si>
  <si>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</si>
  <si>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</si>
  <si>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</si>
  <si>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</si>
  <si>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</si>
  <si>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</si>
  <si>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</si>
  <si>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</si>
  <si>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</si>
  <si>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</si>
  <si>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</si>
  <si>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</si>
  <si>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</si>
  <si>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</si>
  <si>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</si>
  <si>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</si>
  <si>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</si>
  <si>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</si>
  <si>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</si>
  <si>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</si>
  <si>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</si>
  <si>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</si>
  <si>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</si>
  <si>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</si>
  <si>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</si>
  <si>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</si>
  <si>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</si>
  <si>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</si>
  <si>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</si>
  <si>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</si>
  <si>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</si>
  <si>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</si>
  <si>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</si>
  <si>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</si>
  <si>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</si>
  <si>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</si>
  <si>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</si>
  <si>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</si>
  <si>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</si>
  <si>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</si>
  <si>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</si>
  <si>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</si>
  <si>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</si>
  <si>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</si>
  <si>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</si>
  <si>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</si>
  <si>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</si>
  <si>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</si>
  <si>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</si>
  <si>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</si>
  <si>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</si>
  <si>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</si>
  <si>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</si>
  <si>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</si>
  <si>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</si>
  <si>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</si>
  <si>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</si>
  <si>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</si>
  <si>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</si>
  <si>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</si>
  <si>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</si>
  <si>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</si>
  <si>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</si>
  <si>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</si>
  <si>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</si>
  <si>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</si>
  <si>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</si>
  <si>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</si>
  <si>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</si>
  <si>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</si>
  <si>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</si>
  <si>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</si>
  <si>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</si>
  <si>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</si>
  <si>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</si>
  <si>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</si>
  <si>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</si>
  <si>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</si>
  <si>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</si>
  <si>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</si>
  <si>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</si>
  <si>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</si>
  <si>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</si>
  <si>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</si>
  <si>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</si>
  <si>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</si>
  <si>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</si>
  <si>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</si>
  <si>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</si>
  <si>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</si>
  <si>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</si>
  <si>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</si>
  <si>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</si>
  <si>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</si>
  <si>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</si>
  <si>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</si>
  <si>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</si>
  <si>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</si>
  <si>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</si>
  <si>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</si>
  <si>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</si>
  <si>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</si>
  <si>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</si>
  <si>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</si>
  <si>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</si>
  <si>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</si>
  <si>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</si>
  <si>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</si>
  <si>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</si>
  <si>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</si>
  <si>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</si>
  <si>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</si>
  <si>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</si>
  <si>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</si>
  <si>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</si>
  <si>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</si>
  <si>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</si>
  <si>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</si>
  <si>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</si>
  <si>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</si>
  <si>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</si>
  <si>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</si>
  <si>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</si>
  <si>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</si>
  <si>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</si>
  <si>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</si>
  <si>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</si>
  <si>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</si>
  <si>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</si>
  <si>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</si>
  <si>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</si>
  <si>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</si>
  <si>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</si>
  <si>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</si>
  <si>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</si>
  <si>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</si>
  <si>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</si>
  <si>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</si>
  <si>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</si>
  <si>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</si>
  <si>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</si>
  <si>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</si>
  <si>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</si>
  <si>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</si>
  <si>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</si>
  <si>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</si>
  <si>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</si>
  <si>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</si>
  <si>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</si>
  <si>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</si>
  <si>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</si>
  <si>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</si>
  <si>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</si>
  <si>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</si>
  <si>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</si>
  <si>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</si>
  <si>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</si>
  <si>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</si>
  <si>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</si>
  <si>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</si>
  <si>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</si>
  <si>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</si>
  <si>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</si>
  <si>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</si>
  <si>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</si>
  <si>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</si>
  <si>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</si>
  <si>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</si>
  <si>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</si>
  <si>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</si>
  <si>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</si>
  <si>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</si>
  <si>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</si>
  <si>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</si>
  <si>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</si>
  <si>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</si>
  <si>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</si>
  <si>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</si>
  <si>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</si>
  <si>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</si>
  <si>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</si>
  <si>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</si>
  <si>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</si>
  <si>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</si>
  <si>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</si>
  <si>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</si>
  <si>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</si>
  <si>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</si>
  <si>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</si>
  <si>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</si>
  <si>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</si>
  <si>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</si>
  <si>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</si>
  <si>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</si>
  <si>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</si>
  <si>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</si>
  <si>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</si>
  <si>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</si>
  <si>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</si>
  <si>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</si>
  <si>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</si>
  <si>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</si>
  <si>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</si>
  <si>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</si>
  <si>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</si>
  <si>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</si>
  <si>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</si>
  <si>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</si>
  <si>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</si>
  <si>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</si>
  <si>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</si>
  <si>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</si>
  <si>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</si>
  <si>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</si>
  <si>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</si>
  <si>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</si>
  <si>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</si>
  <si>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</si>
  <si>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</si>
  <si>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</si>
  <si>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</si>
  <si>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</si>
  <si>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</si>
  <si>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</si>
  <si>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</si>
  <si>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</si>
  <si>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</si>
  <si>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</si>
  <si>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</si>
  <si>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</si>
  <si>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</si>
  <si>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</si>
  <si>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</si>
  <si>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</si>
  <si>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</si>
  <si>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</si>
  <si>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</si>
  <si>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</si>
  <si>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</si>
  <si>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</si>
  <si>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</si>
  <si>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</si>
  <si>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</si>
  <si>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</si>
  <si>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</si>
  <si>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</si>
  <si>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</si>
  <si>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</si>
  <si>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</si>
  <si>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</si>
  <si>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</si>
  <si>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</si>
  <si>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</si>
  <si>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</si>
  <si>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</si>
  <si>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</si>
  <si>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</si>
  <si>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</si>
  <si>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</si>
  <si>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</si>
  <si>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</si>
  <si>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</si>
  <si>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</si>
  <si>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</si>
  <si>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</si>
  <si>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</si>
  <si>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</si>
  <si>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</si>
  <si>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</si>
  <si>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</si>
  <si>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</si>
  <si>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</si>
  <si>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</si>
  <si>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</si>
  <si>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</si>
  <si>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</si>
  <si>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</si>
  <si>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</si>
  <si>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</si>
  <si>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</si>
  <si>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</si>
  <si>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</si>
  <si>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</si>
  <si>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</si>
  <si>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</si>
  <si>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</si>
  <si>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</si>
  <si>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</si>
  <si>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</si>
  <si>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</si>
  <si>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</si>
  <si>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</si>
  <si>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</si>
  <si>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</si>
  <si>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</si>
  <si>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</si>
  <si>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</si>
  <si>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</si>
  <si>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</si>
  <si>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</si>
  <si>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</si>
  <si>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</si>
  <si>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</si>
  <si>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</si>
  <si>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</si>
  <si>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</si>
  <si>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</si>
  <si>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</si>
  <si>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</si>
  <si>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</si>
  <si>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</si>
  <si>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</si>
  <si>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</si>
  <si>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</si>
  <si>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</si>
  <si>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</si>
  <si>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</si>
  <si>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</si>
  <si>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</si>
  <si>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</si>
  <si>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</si>
  <si>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</si>
  <si>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</si>
  <si>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</si>
  <si>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</si>
  <si>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</si>
  <si>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</si>
  <si>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</si>
  <si>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</si>
  <si>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</si>
  <si>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</si>
  <si>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</si>
  <si>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</si>
  <si>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</si>
  <si>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</si>
  <si>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</si>
  <si>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</si>
  <si>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</si>
  <si>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</si>
  <si>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</si>
  <si>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</si>
  <si>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</si>
  <si>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</si>
  <si>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</si>
  <si>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</si>
  <si>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</si>
  <si>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</si>
  <si>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</si>
  <si>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</si>
  <si>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</si>
  <si>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</si>
  <si>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</si>
  <si>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</si>
  <si>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</si>
  <si>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</si>
  <si>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</si>
  <si>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</si>
  <si>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</si>
  <si>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</si>
  <si>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</si>
  <si>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</si>
  <si>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</si>
  <si>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</si>
  <si>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</si>
  <si>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</si>
  <si>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</si>
  <si>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</si>
  <si>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</si>
  <si>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</si>
  <si>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</si>
  <si>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</si>
  <si>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</si>
  <si>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</si>
  <si>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</si>
  <si>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</si>
  <si>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</si>
  <si>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</si>
  <si>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</si>
  <si>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</si>
  <si>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</si>
  <si>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</si>
  <si>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</si>
  <si>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</si>
  <si>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</si>
  <si>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</si>
  <si>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</si>
  <si>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</si>
  <si>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</si>
  <si>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</si>
  <si>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</si>
  <si>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</si>
  <si>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</si>
  <si>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</si>
  <si>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</si>
  <si>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</si>
  <si>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</si>
  <si>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</si>
  <si>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</si>
  <si>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</si>
  <si>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</si>
  <si>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</si>
  <si>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</si>
  <si>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</si>
  <si>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</si>
  <si>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</si>
  <si>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</si>
  <si>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</si>
  <si>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</si>
  <si>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</si>
  <si>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</si>
  <si>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</si>
  <si>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</si>
  <si>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</si>
  <si>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</si>
  <si>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</si>
  <si>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</si>
  <si>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</si>
  <si>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</si>
  <si>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</si>
  <si>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</si>
  <si>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</si>
  <si>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</si>
  <si>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</si>
  <si>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</si>
  <si>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</si>
  <si>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</si>
  <si>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</si>
  <si>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</si>
  <si>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</si>
  <si>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</si>
  <si>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</si>
  <si>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</si>
  <si>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</si>
  <si>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</si>
  <si>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</si>
  <si>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</si>
  <si>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</si>
  <si>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</si>
  <si>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</si>
  <si>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</si>
  <si>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</si>
  <si>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</si>
  <si>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</si>
  <si>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</si>
  <si>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</si>
  <si>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</si>
  <si>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</si>
  <si>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</si>
  <si>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</si>
  <si>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</si>
  <si>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</si>
  <si>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</si>
  <si>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</si>
  <si>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</si>
  <si>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</si>
  <si>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</si>
  <si>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</si>
  <si>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</si>
  <si>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</si>
  <si>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</si>
  <si>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</si>
  <si>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</si>
  <si>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</si>
  <si>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</si>
  <si>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</si>
  <si>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</si>
  <si>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</si>
  <si>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</si>
  <si>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</si>
  <si>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</si>
  <si>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</si>
  <si>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</si>
  <si>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</si>
  <si>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</si>
  <si>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</si>
  <si>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</si>
  <si>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</si>
  <si>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</si>
  <si>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</si>
  <si>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</si>
  <si>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</si>
  <si>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</si>
  <si>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</si>
  <si>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</si>
  <si>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</si>
  <si>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</si>
  <si>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</si>
  <si>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</si>
  <si>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</si>
  <si>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</si>
  <si>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</si>
  <si>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</si>
  <si>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</si>
  <si>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</si>
  <si>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</si>
  <si>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</si>
  <si>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</si>
  <si>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</si>
  <si>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</si>
  <si>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</si>
  <si>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</si>
  <si>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</si>
  <si>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</si>
  <si>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</si>
  <si>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</si>
  <si>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</si>
  <si>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</si>
  <si>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</si>
  <si>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</si>
  <si>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</si>
  <si>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</si>
  <si>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</si>
  <si>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</si>
  <si>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</si>
  <si>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</si>
  <si>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</si>
  <si>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</si>
  <si>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</si>
  <si>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</si>
  <si>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</si>
  <si>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</si>
  <si>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</si>
  <si>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</si>
  <si>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</si>
  <si>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</si>
  <si>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</si>
  <si>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</si>
  <si>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</si>
  <si>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</si>
  <si>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</si>
  <si>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</si>
  <si>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</si>
  <si>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</si>
  <si>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</si>
  <si>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</si>
  <si>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</si>
  <si>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</si>
  <si>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</si>
  <si>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</si>
  <si>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</si>
  <si>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</si>
  <si>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</si>
  <si>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</si>
  <si>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</si>
  <si>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</si>
  <si>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</si>
  <si>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</si>
  <si>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</si>
  <si>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</si>
  <si>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</si>
  <si>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</si>
  <si>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</si>
  <si>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</si>
  <si>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</si>
  <si>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</si>
  <si>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</si>
  <si>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</si>
  <si>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</si>
  <si>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</si>
  <si>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</si>
  <si>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</si>
  <si>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</si>
  <si>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</si>
  <si>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</si>
  <si>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</si>
  <si>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</si>
  <si>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</si>
  <si>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</si>
  <si>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</si>
  <si>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</si>
  <si>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</si>
  <si>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</si>
  <si>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</si>
  <si>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</si>
  <si>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</si>
  <si>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</si>
  <si>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</si>
  <si>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</si>
  <si>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</si>
  <si>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</si>
  <si>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</si>
  <si>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</si>
  <si>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</si>
  <si>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</si>
  <si>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</si>
  <si>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</si>
  <si>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</si>
  <si>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</si>
  <si>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</si>
  <si>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</si>
  <si>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</si>
  <si>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</si>
  <si>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</si>
  <si>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</si>
  <si>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</si>
  <si>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</si>
  <si>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</si>
  <si>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</si>
  <si>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</si>
  <si>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</si>
  <si>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</si>
  <si>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</si>
  <si>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</si>
  <si>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</si>
  <si>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</si>
  <si>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</si>
  <si>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</si>
  <si>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</si>
  <si>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</si>
  <si>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</si>
  <si>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</si>
  <si>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</si>
  <si>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</si>
  <si>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</si>
  <si>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</si>
  <si>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</si>
  <si>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</si>
  <si>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</si>
  <si>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</si>
  <si>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</si>
  <si>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</si>
  <si>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</si>
  <si>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</si>
  <si>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</si>
  <si>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</si>
  <si>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</si>
  <si>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</si>
  <si>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</si>
  <si>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</si>
  <si>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</si>
  <si>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</si>
  <si>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</si>
  <si>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</si>
  <si>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</si>
  <si>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</si>
  <si>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</si>
  <si>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</si>
  <si>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</si>
  <si>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</si>
  <si>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</si>
  <si>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</si>
  <si>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</si>
  <si>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</si>
  <si>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</si>
  <si>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</si>
  <si>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</si>
  <si>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</si>
  <si>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</si>
  <si>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</si>
  <si>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</si>
  <si>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</si>
  <si>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</si>
  <si>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</si>
  <si>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</si>
  <si>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</si>
  <si>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</si>
  <si>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</si>
  <si>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</si>
  <si>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</si>
  <si>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</si>
  <si>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</si>
  <si>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</si>
  <si>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</si>
  <si>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</si>
  <si>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</si>
  <si>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</si>
  <si>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</si>
  <si>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</si>
  <si>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</si>
  <si>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</si>
  <si>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</si>
  <si>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</si>
  <si>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</si>
  <si>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</si>
  <si>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</si>
  <si>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</si>
  <si>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</si>
  <si>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</si>
  <si>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</si>
  <si>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</si>
  <si>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</si>
  <si>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</si>
  <si>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</si>
  <si>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</si>
  <si>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</si>
  <si>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</si>
  <si>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</si>
  <si>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</si>
  <si>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</si>
  <si>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</si>
  <si>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</si>
  <si>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</si>
  <si>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</si>
  <si>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</si>
  <si>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</si>
  <si>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</si>
  <si>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</si>
  <si>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</si>
  <si>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</si>
  <si>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</si>
  <si>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</si>
  <si>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</si>
  <si>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</si>
  <si>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</si>
  <si>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</si>
  <si>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</si>
  <si>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</si>
  <si>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</si>
  <si>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</si>
  <si>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</si>
  <si>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</si>
  <si>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</si>
  <si>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</si>
  <si>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</si>
  <si>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</si>
  <si>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</si>
  <si>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</si>
  <si>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</si>
  <si>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</si>
  <si>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</si>
  <si>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</si>
  <si>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</si>
  <si>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</si>
  <si>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</si>
  <si>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</si>
  <si>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</si>
  <si>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</si>
  <si>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</si>
  <si>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</si>
  <si>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</si>
  <si>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</si>
  <si>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</si>
  <si>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</si>
  <si>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</si>
  <si>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</si>
  <si>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</si>
  <si>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</si>
  <si>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</si>
  <si>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</si>
  <si>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</si>
  <si>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</si>
  <si>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</si>
  <si>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</si>
  <si>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</si>
  <si>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</si>
  <si>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</si>
  <si>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</si>
  <si>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</si>
  <si>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</si>
  <si>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</si>
  <si>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</si>
  <si>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</si>
  <si>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</si>
  <si>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</si>
  <si>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</si>
  <si>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</si>
  <si>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</si>
  <si>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</si>
  <si>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</si>
  <si>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</si>
  <si>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</si>
  <si>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</si>
  <si>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</si>
  <si>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</si>
  <si>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</si>
  <si>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</si>
  <si>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</si>
  <si>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</si>
  <si>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</si>
  <si>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</si>
  <si>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</si>
  <si>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</si>
  <si>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</si>
  <si>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</si>
  <si>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</si>
  <si>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</si>
  <si>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</si>
  <si>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</si>
  <si>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</si>
  <si>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</si>
  <si>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</si>
  <si>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</si>
  <si>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</si>
  <si>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</si>
  <si>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</si>
  <si>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</si>
  <si>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</si>
  <si>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</si>
  <si>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</si>
  <si>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</si>
  <si>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</si>
  <si>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</si>
  <si>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</si>
  <si>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</si>
  <si>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</si>
  <si>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</si>
  <si>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</si>
  <si>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</si>
  <si>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</si>
  <si>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</si>
  <si>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</si>
  <si>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</si>
  <si>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</si>
  <si>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</si>
  <si>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</si>
  <si>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</si>
  <si>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</si>
  <si>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</si>
  <si>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</si>
  <si>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</si>
  <si>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</si>
  <si>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</si>
  <si>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</si>
  <si>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</si>
  <si>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</si>
  <si>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</si>
  <si>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</si>
  <si>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</si>
  <si>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</si>
  <si>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</si>
  <si>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</si>
  <si>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</si>
  <si>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</si>
  <si>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</si>
  <si>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</si>
  <si>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</si>
  <si>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</si>
  <si>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</si>
  <si>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</si>
  <si>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</si>
  <si>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</si>
  <si>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</si>
  <si>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</si>
  <si>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</si>
  <si>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</si>
  <si>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</si>
  <si>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</si>
  <si>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</si>
  <si>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</si>
  <si>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</si>
  <si>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</si>
  <si>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</si>
  <si>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</si>
  <si>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</si>
  <si>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</si>
  <si>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</si>
  <si>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</si>
  <si>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</si>
  <si>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</si>
  <si>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</si>
  <si>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</si>
  <si>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</si>
  <si>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</si>
  <si>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</si>
  <si>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</si>
  <si>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</si>
  <si>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</si>
  <si>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</si>
  <si>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</si>
  <si>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</si>
  <si>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</si>
  <si>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</si>
  <si>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</si>
  <si>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</si>
  <si>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</si>
  <si>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</si>
  <si>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</si>
  <si>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</si>
  <si>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</si>
  <si>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</si>
  <si>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</si>
  <si>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</si>
  <si>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</si>
  <si>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</si>
  <si>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</si>
  <si>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</si>
  <si>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</si>
  <si>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</si>
  <si>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</si>
  <si>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</si>
  <si>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</si>
  <si>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</si>
  <si>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</si>
  <si>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</si>
  <si>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</si>
  <si>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</si>
  <si>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</si>
  <si>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</si>
  <si>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</si>
  <si>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</si>
  <si>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</si>
  <si>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</si>
  <si>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</si>
  <si>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</si>
  <si>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</si>
  <si>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</si>
  <si>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</si>
  <si>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</si>
  <si>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</si>
  <si>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</si>
  <si>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</si>
  <si>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</si>
  <si>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</si>
  <si>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</si>
  <si>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</si>
  <si>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</si>
  <si>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</si>
  <si>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</si>
  <si>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</si>
  <si>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</si>
  <si>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</si>
  <si>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</si>
  <si>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</si>
  <si>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</si>
  <si>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</si>
  <si>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</si>
  <si>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</si>
  <si>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</si>
  <si>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</si>
  <si>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</si>
  <si>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</si>
  <si>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</si>
  <si>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</si>
  <si>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</si>
  <si>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</si>
  <si>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</si>
  <si>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</si>
  <si>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</si>
  <si>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</si>
  <si>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</si>
  <si>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</si>
  <si>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</si>
  <si>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</si>
  <si>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</si>
  <si>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</si>
  <si>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</si>
  <si>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</si>
  <si>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</si>
  <si>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</si>
  <si>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</si>
  <si>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</si>
  <si>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</si>
  <si>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</si>
  <si>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</si>
  <si>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</si>
  <si>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</si>
  <si>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</si>
  <si>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</si>
  <si>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</si>
  <si>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</si>
  <si>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</si>
  <si>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</si>
  <si>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</si>
  <si>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</si>
  <si>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</si>
  <si>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</si>
  <si>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</si>
  <si>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</si>
  <si>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</si>
  <si>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</si>
  <si>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</si>
  <si>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</si>
  <si>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</si>
  <si>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</si>
  <si>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</si>
  <si>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</si>
  <si>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</si>
  <si>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</si>
  <si>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</si>
  <si>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</si>
  <si>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</si>
  <si>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</si>
  <si>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</si>
  <si>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</si>
  <si>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</si>
  <si>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</si>
  <si>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</si>
  <si>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</si>
  <si>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</si>
  <si>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</si>
  <si>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</si>
  <si>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</si>
  <si>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</si>
  <si>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</si>
  <si>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</si>
  <si>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</si>
  <si>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</si>
  <si>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</si>
  <si>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</si>
  <si>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</si>
  <si>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</si>
  <si>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</si>
  <si>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</si>
  <si>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</si>
  <si>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</si>
  <si>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</si>
  <si>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</si>
  <si>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</si>
  <si>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</si>
  <si>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</si>
  <si>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</si>
  <si>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</si>
  <si>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</si>
  <si>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</si>
  <si>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</si>
  <si>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</si>
  <si>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</si>
  <si>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</si>
  <si>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</si>
  <si>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</si>
  <si>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</si>
  <si>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</si>
  <si>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</si>
  <si>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</si>
  <si>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</si>
  <si>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</si>
  <si>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</si>
  <si>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</si>
  <si>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</si>
  <si>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</si>
  <si>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</si>
  <si>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</si>
  <si>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</si>
  <si>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</si>
  <si>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</si>
  <si>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</si>
  <si>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</si>
  <si>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</si>
  <si>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</si>
  <si>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</si>
  <si>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</si>
  <si>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</si>
  <si>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</si>
  <si>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</si>
  <si>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</si>
  <si>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</si>
  <si>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</si>
  <si>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</si>
  <si>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</si>
  <si>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</si>
  <si>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</si>
  <si>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</si>
  <si>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</si>
  <si>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</si>
  <si>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</si>
  <si>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</si>
  <si>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</si>
  <si>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</si>
  <si>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</si>
  <si>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</si>
  <si>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</si>
  <si>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</si>
  <si>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</si>
  <si>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</si>
  <si>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</si>
  <si>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</si>
  <si>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</si>
  <si>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</si>
  <si>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</si>
  <si>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</si>
  <si>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</si>
  <si>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</si>
  <si>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</si>
  <si>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</si>
  <si>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</si>
  <si>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</si>
  <si>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</si>
  <si>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</si>
  <si>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</si>
  <si>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</si>
  <si>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</si>
  <si>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</si>
  <si>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</si>
  <si>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</si>
  <si>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</si>
  <si>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</si>
  <si>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</si>
  <si>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</si>
  <si>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</si>
  <si>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</si>
  <si>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</si>
  <si>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</si>
  <si>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</si>
  <si>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</si>
  <si>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</si>
  <si>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</si>
  <si>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</si>
  <si>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</si>
  <si>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</si>
  <si>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</si>
  <si>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</si>
  <si>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</si>
  <si>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</si>
  <si>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</si>
  <si>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</si>
  <si>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</si>
  <si>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</si>
  <si>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</si>
  <si>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</si>
  <si>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</si>
  <si>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</si>
  <si>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</si>
  <si>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</si>
  <si>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</si>
  <si>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</si>
  <si>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</si>
  <si>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</si>
  <si>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</si>
  <si>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</si>
  <si>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</si>
  <si>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</si>
  <si>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</si>
  <si>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</si>
  <si>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</si>
  <si>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</si>
  <si>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</si>
  <si>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</si>
  <si>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</si>
  <si>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</si>
  <si>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</si>
  <si>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</si>
  <si>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</si>
  <si>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</si>
  <si>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</si>
  <si>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</si>
  <si>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</si>
  <si>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</si>
  <si>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</si>
  <si>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</si>
  <si>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</si>
  <si>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</si>
  <si>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</si>
  <si>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</si>
  <si>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</si>
  <si>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</si>
  <si>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</si>
  <si>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</si>
  <si>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</si>
  <si>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</si>
  <si>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</si>
  <si>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</si>
  <si>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</si>
  <si>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</si>
  <si>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</si>
  <si>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</si>
  <si>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</si>
  <si>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</si>
  <si>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</si>
  <si>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</si>
  <si>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</si>
  <si>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</si>
  <si>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</si>
  <si>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</si>
  <si>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</si>
  <si>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</si>
  <si>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</si>
  <si>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</si>
  <si>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</si>
  <si>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</si>
  <si>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</si>
  <si>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</si>
  <si>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</si>
  <si>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</si>
  <si>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</si>
  <si>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</si>
  <si>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</si>
  <si>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</si>
  <si>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</si>
  <si>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</si>
  <si>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</si>
  <si>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</si>
  <si>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</si>
  <si>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</si>
  <si>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</si>
  <si>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</si>
  <si>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</si>
  <si>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</si>
  <si>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</si>
  <si>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</si>
  <si>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</si>
  <si>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</si>
  <si>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</si>
  <si>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</si>
  <si>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</si>
  <si>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</si>
  <si>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</si>
  <si>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</si>
  <si>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</si>
  <si>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</si>
  <si>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</si>
  <si>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</si>
  <si>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</si>
  <si>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</si>
  <si>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</si>
  <si>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</si>
  <si>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</si>
  <si>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</si>
  <si>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</si>
  <si>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</si>
  <si>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</si>
  <si>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</si>
  <si>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</si>
  <si>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</si>
  <si>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</si>
  <si>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</si>
  <si>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</si>
  <si>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</si>
  <si>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</si>
  <si>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</si>
  <si>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</si>
  <si>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</si>
  <si>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</si>
  <si>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</si>
  <si>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</si>
  <si>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</si>
  <si>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</si>
  <si>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</si>
  <si>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</si>
  <si>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</si>
  <si>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</si>
  <si>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</si>
  <si>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</si>
  <si>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</si>
  <si>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</si>
  <si>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</si>
  <si>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</si>
  <si>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</si>
  <si>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</si>
  <si>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</si>
  <si>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</si>
  <si>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</si>
  <si>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</si>
  <si>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</si>
  <si>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</si>
  <si>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</si>
  <si>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</si>
  <si>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</si>
  <si>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</si>
  <si>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</si>
  <si>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</si>
  <si>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</si>
  <si>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</si>
  <si>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</si>
  <si>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</si>
  <si>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</si>
  <si>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</si>
  <si>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</si>
  <si>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</si>
  <si>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</si>
  <si>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</si>
  <si>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</si>
  <si>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</si>
  <si>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</si>
  <si>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</si>
  <si>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</si>
  <si>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</si>
  <si>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</si>
  <si>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</si>
  <si>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</si>
  <si>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</si>
  <si>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</si>
  <si>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</si>
  <si>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</si>
  <si>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</si>
  <si>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</si>
  <si>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</si>
  <si>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</si>
  <si>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</si>
  <si>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</si>
  <si>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</si>
  <si>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</si>
  <si>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</si>
  <si>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</si>
  <si>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</si>
  <si>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</si>
  <si>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</si>
  <si>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</si>
  <si>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</si>
  <si>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</si>
  <si>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</si>
  <si>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</si>
  <si>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</si>
  <si>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</si>
  <si>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</si>
  <si>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</si>
  <si>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</si>
  <si>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</si>
  <si>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</si>
  <si>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</si>
  <si>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</si>
  <si>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</si>
  <si>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</si>
  <si>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</si>
  <si>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</si>
  <si>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</si>
  <si>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</si>
  <si>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</si>
  <si>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</si>
  <si>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</si>
  <si>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</si>
  <si>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</si>
  <si>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</si>
  <si>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</si>
  <si>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</si>
  <si>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</si>
  <si>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</si>
  <si>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</si>
  <si>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</si>
  <si>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</si>
  <si>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</si>
  <si>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</si>
  <si>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</si>
  <si>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</si>
  <si>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</si>
  <si>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</si>
  <si>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</si>
  <si>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</si>
  <si>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</si>
  <si>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</si>
  <si>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</si>
  <si>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</si>
  <si>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</si>
  <si>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</si>
  <si>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</si>
  <si>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</si>
  <si>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</si>
  <si>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</si>
  <si>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</si>
  <si>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</si>
  <si>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</si>
  <si>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</si>
  <si>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</si>
  <si>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</si>
  <si>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</si>
  <si>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</si>
  <si>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</si>
  <si>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</si>
  <si>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</si>
  <si>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</si>
  <si>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</si>
  <si>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</si>
  <si>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</si>
  <si>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</si>
  <si>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</si>
  <si>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</si>
  <si>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</si>
  <si>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</si>
  <si>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</si>
  <si>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</si>
  <si>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</si>
  <si>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</si>
  <si>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</si>
  <si>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</si>
  <si>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</si>
  <si>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</si>
  <si>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</si>
  <si>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</si>
  <si>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</si>
  <si>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</si>
  <si>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</si>
  <si>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</si>
  <si>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</si>
  <si>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</si>
  <si>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</si>
  <si>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</si>
  <si>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</si>
  <si>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</si>
  <si>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</si>
  <si>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</si>
  <si>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</si>
  <si>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</si>
  <si>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</si>
  <si>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</si>
  <si>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</si>
  <si>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</si>
  <si>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</si>
  <si>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</si>
  <si>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</si>
  <si>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</si>
  <si>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</si>
  <si>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</si>
  <si>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</si>
  <si>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</si>
  <si>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</si>
  <si>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</si>
  <si>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</si>
  <si>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</si>
  <si>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</si>
  <si>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</si>
  <si>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</si>
  <si>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</si>
  <si>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</si>
  <si>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</si>
  <si>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</si>
  <si>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</si>
  <si>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</si>
  <si>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</si>
  <si>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</si>
  <si>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</si>
  <si>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</si>
  <si>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</si>
  <si>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</si>
  <si>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</si>
  <si>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</si>
  <si>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</si>
  <si>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</si>
  <si>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</si>
  <si>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</si>
  <si>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</si>
  <si>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</si>
  <si>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</si>
  <si>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</si>
  <si>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</si>
  <si>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</si>
  <si>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</si>
  <si>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</si>
  <si>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</si>
  <si>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</si>
  <si>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</si>
  <si>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</si>
  <si>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</si>
  <si>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</si>
  <si>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</si>
  <si>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</si>
  <si>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</si>
  <si>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</si>
  <si>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</si>
  <si>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</si>
  <si>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</si>
  <si>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</si>
  <si>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</si>
  <si>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</si>
  <si>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</si>
  <si>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</si>
  <si>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</si>
  <si>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</si>
  <si>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</si>
  <si>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</si>
  <si>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</si>
  <si>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</si>
  <si>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</si>
  <si>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</si>
  <si>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</si>
  <si>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</si>
  <si>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</si>
  <si>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</si>
  <si>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</si>
  <si>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</si>
  <si>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</si>
  <si>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</si>
  <si>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</si>
  <si>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</si>
  <si>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</si>
  <si>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</si>
  <si>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</si>
  <si>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</si>
  <si>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</si>
  <si>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</si>
  <si>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</si>
  <si>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</si>
  <si>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</si>
  <si>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</si>
  <si>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</si>
  <si>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</si>
  <si>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</si>
  <si>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</si>
  <si>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</si>
  <si>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</si>
  <si>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</si>
  <si>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</si>
  <si>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</si>
  <si>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</si>
  <si>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</si>
  <si>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</si>
  <si>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</si>
  <si>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</si>
  <si>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</si>
  <si>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</si>
  <si>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</si>
  <si>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</si>
  <si>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</si>
  <si>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</si>
  <si>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</si>
  <si>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</si>
  <si>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</si>
  <si>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</si>
  <si>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</si>
  <si>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</si>
  <si>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</si>
  <si>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</si>
  <si>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</si>
  <si>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</si>
  <si>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</si>
  <si>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</si>
  <si>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</si>
  <si>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</si>
  <si>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</si>
  <si>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</si>
  <si>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</si>
  <si>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</si>
  <si>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</si>
  <si>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</si>
  <si>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</si>
  <si>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</si>
  <si>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</si>
  <si>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</si>
  <si>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</si>
  <si>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</si>
  <si>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</si>
  <si>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</si>
  <si>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</si>
  <si>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</si>
  <si>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</si>
  <si>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</si>
  <si>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</si>
  <si>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</si>
  <si>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</si>
  <si>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</si>
  <si>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</si>
  <si>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</si>
  <si>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</si>
  <si>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</si>
  <si>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</si>
  <si>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</si>
  <si>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</si>
  <si>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</si>
  <si>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</si>
  <si>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</si>
  <si>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</si>
  <si>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</si>
  <si>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</si>
  <si>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</si>
  <si>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</si>
  <si>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</si>
  <si>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</si>
  <si>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</si>
  <si>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</si>
  <si>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</si>
  <si>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</si>
  <si>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</si>
  <si>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</si>
  <si>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</si>
  <si>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</si>
  <si>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</si>
  <si>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</si>
  <si>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</si>
  <si>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</si>
  <si>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</si>
  <si>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</si>
  <si>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</si>
  <si>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</si>
  <si>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</si>
  <si>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</si>
  <si>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</si>
  <si>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</si>
  <si>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</si>
  <si>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</si>
  <si>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</si>
  <si>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</si>
  <si>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</si>
  <si>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</si>
  <si>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</si>
  <si>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</si>
  <si>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</si>
  <si>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</si>
  <si>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</si>
  <si>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</si>
  <si>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</si>
  <si>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</si>
  <si>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</si>
  <si>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</si>
  <si>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</si>
  <si>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</si>
  <si>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</si>
  <si>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</si>
  <si>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</si>
  <si>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</si>
  <si>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</si>
  <si>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</si>
  <si>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</si>
  <si>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</si>
  <si>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</si>
  <si>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</si>
  <si>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</si>
  <si>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</si>
  <si>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</si>
  <si>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</si>
  <si>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</si>
  <si>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</si>
  <si>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</si>
  <si>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</si>
  <si>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</si>
  <si>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</si>
  <si>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</si>
  <si>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</si>
  <si>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</si>
  <si>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</si>
  <si>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</si>
  <si>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</si>
  <si>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</si>
  <si>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</si>
  <si>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</si>
  <si>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</si>
  <si>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</si>
  <si>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</si>
  <si>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</si>
  <si>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</si>
  <si>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</si>
  <si>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</si>
  <si>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</si>
  <si>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</si>
  <si>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</si>
  <si>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</si>
  <si>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</si>
  <si>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</si>
  <si>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</si>
  <si>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</si>
  <si>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</si>
  <si>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</si>
  <si>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</si>
  <si>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</si>
  <si>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</si>
  <si>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</si>
  <si>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</si>
  <si>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</si>
  <si>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</si>
  <si>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</si>
  <si>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</si>
  <si>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</si>
  <si>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</si>
  <si>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</si>
  <si>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</si>
  <si>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</si>
  <si>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</si>
  <si>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</si>
  <si>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</si>
  <si>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</si>
  <si>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</si>
  <si>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</si>
  <si>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</si>
  <si>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</si>
  <si>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</si>
  <si>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</si>
  <si>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</si>
  <si>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</si>
  <si>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</si>
  <si>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</si>
  <si>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</si>
  <si>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</si>
  <si>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</si>
  <si>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</si>
  <si>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</si>
  <si>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</si>
  <si>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</si>
  <si>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</si>
  <si>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</si>
  <si>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</si>
  <si>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</si>
  <si>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</si>
  <si>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</si>
  <si>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</si>
  <si>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</si>
  <si>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</si>
  <si>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</si>
  <si>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</si>
  <si>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</si>
  <si>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</si>
  <si>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</si>
  <si>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</si>
  <si>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</si>
  <si>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</si>
  <si>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</si>
  <si>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</si>
  <si>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</si>
  <si>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</si>
  <si>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</si>
  <si>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</si>
  <si>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</si>
  <si>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</si>
  <si>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</si>
  <si>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</si>
  <si>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</si>
  <si>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</si>
  <si>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</si>
  <si>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</si>
  <si>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</si>
  <si>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</si>
  <si>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</si>
  <si>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</si>
  <si>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</si>
  <si>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</si>
  <si>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</si>
  <si>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</si>
  <si>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</si>
  <si>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</si>
  <si>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</si>
  <si>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</si>
  <si>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</si>
  <si>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</si>
  <si>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</si>
  <si>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</si>
  <si>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</si>
  <si>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</si>
  <si>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</si>
  <si>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</si>
  <si>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</si>
  <si>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</si>
  <si>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</si>
  <si>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</si>
  <si>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</si>
  <si>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</si>
  <si>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</si>
  <si>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</si>
  <si>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</si>
  <si>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</si>
  <si>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</si>
  <si>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</si>
  <si>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</si>
  <si>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</si>
  <si>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</si>
  <si>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</si>
  <si>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</si>
  <si>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</si>
  <si>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</si>
  <si>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</si>
  <si>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</si>
  <si>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</si>
  <si>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</si>
  <si>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</si>
  <si>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</si>
  <si>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</si>
  <si>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</si>
  <si>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</si>
  <si>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</si>
  <si>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</si>
  <si>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</si>
  <si>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</si>
  <si>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</si>
  <si>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</si>
  <si>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</si>
  <si>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</si>
  <si>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</si>
  <si>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</si>
  <si>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</si>
  <si>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</si>
  <si>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</si>
  <si>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</si>
  <si>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</si>
  <si>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</si>
  <si>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</si>
  <si>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</si>
  <si>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</si>
  <si>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</si>
  <si>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</si>
  <si>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</si>
  <si>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</si>
  <si>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</si>
  <si>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</si>
  <si>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</si>
  <si>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</si>
  <si>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</si>
  <si>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</si>
  <si>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</si>
  <si>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</si>
  <si>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</si>
  <si>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</si>
  <si>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</si>
  <si>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</si>
  <si>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</si>
  <si>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</si>
  <si>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</si>
  <si>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</si>
  <si>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</si>
  <si>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</si>
  <si>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</si>
  <si>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</si>
  <si>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</si>
  <si>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</si>
  <si>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</si>
  <si>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</si>
  <si>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</si>
  <si>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</si>
  <si>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</si>
  <si>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</si>
  <si>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</si>
  <si>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</si>
  <si>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</si>
  <si>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</si>
  <si>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</si>
  <si>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</si>
  <si>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</si>
  <si>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</si>
  <si>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</si>
  <si>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</si>
  <si>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</si>
  <si>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</si>
  <si>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</si>
  <si>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</si>
  <si>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</si>
  <si>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</si>
  <si>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</si>
  <si>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</si>
  <si>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</si>
  <si>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</si>
  <si>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</si>
  <si>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</si>
  <si>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</si>
  <si>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</si>
  <si>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</si>
  <si>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</si>
  <si>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</si>
  <si>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</si>
  <si>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</si>
  <si>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</si>
  <si>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</si>
  <si>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</si>
  <si>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</si>
  <si>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</si>
  <si>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</si>
  <si>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</si>
  <si>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</si>
  <si>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</si>
  <si>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</si>
  <si>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</si>
  <si>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</si>
  <si>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</si>
  <si>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</si>
  <si>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</si>
  <si>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</si>
  <si>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</si>
  <si>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</si>
  <si>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</si>
  <si>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</si>
  <si>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</si>
  <si>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</si>
  <si>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</si>
  <si>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</si>
  <si>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</si>
  <si>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</si>
  <si>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</si>
  <si>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</si>
  <si>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</si>
  <si>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</si>
  <si>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</si>
  <si>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</si>
  <si>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</si>
  <si>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</si>
  <si>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</si>
  <si>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</si>
  <si>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</si>
  <si>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</si>
  <si>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</si>
  <si>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</si>
  <si>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</si>
  <si>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</si>
  <si>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</si>
  <si>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</si>
  <si>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</si>
  <si>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</si>
  <si>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</si>
  <si>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</si>
  <si>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</si>
  <si>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</si>
  <si>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</si>
  <si>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</si>
  <si>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</si>
  <si>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</si>
  <si>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</si>
  <si>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</si>
  <si>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</si>
  <si>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</si>
  <si>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</si>
  <si>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</si>
  <si>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</si>
  <si>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</si>
  <si>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</si>
  <si>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</si>
  <si>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</si>
  <si>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</si>
  <si>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</si>
  <si>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</si>
  <si>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</si>
  <si>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</si>
  <si>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</si>
  <si>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</si>
  <si>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</si>
  <si>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</si>
  <si>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</si>
  <si>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</si>
  <si>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</si>
  <si>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</si>
  <si>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</si>
  <si>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</si>
  <si>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</si>
  <si>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</si>
  <si>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</si>
  <si>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</si>
  <si>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</si>
  <si>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</si>
  <si>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</si>
  <si>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</si>
  <si>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</si>
  <si>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</si>
  <si>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</si>
  <si>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</si>
  <si>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</si>
  <si>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</si>
  <si>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</si>
  <si>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</si>
  <si>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</si>
  <si>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</si>
  <si>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</si>
  <si>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</si>
  <si>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</si>
  <si>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</si>
  <si>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</si>
  <si>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</si>
  <si>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</si>
  <si>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</si>
  <si>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</si>
  <si>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</si>
  <si>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</si>
  <si>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</si>
  <si>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</si>
  <si>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</si>
  <si>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</si>
  <si>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</si>
  <si>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</si>
  <si>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</si>
  <si>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</si>
  <si>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</si>
  <si>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</si>
  <si>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</si>
  <si>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</si>
  <si>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</si>
  <si>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</si>
  <si>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</si>
  <si>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</si>
  <si>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</si>
  <si>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</si>
  <si>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</si>
  <si>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</si>
  <si>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</si>
  <si>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</si>
  <si>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</si>
  <si>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</si>
  <si>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</si>
  <si>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</si>
  <si>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</si>
  <si>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</si>
  <si>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</si>
  <si>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</si>
  <si>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</si>
  <si>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</si>
  <si>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</si>
  <si>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</si>
  <si>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</si>
  <si>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</si>
  <si>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</si>
  <si>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</si>
  <si>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</si>
  <si>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</si>
  <si>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</si>
  <si>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</si>
  <si>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</si>
  <si>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</si>
  <si>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</si>
  <si>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</si>
  <si>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</si>
  <si>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</si>
  <si>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</si>
  <si>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</si>
  <si>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</si>
  <si>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</si>
  <si>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</si>
  <si>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</si>
  <si>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</si>
  <si>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</si>
  <si>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</si>
  <si>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</si>
  <si>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</si>
  <si>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</si>
  <si>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</si>
  <si>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</si>
  <si>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</si>
  <si>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</si>
  <si>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</si>
  <si>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</si>
  <si>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</si>
  <si>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</si>
  <si>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</si>
  <si>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</si>
  <si>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</si>
  <si>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</si>
  <si>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</si>
  <si>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</si>
  <si>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</si>
  <si>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</si>
  <si>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</si>
  <si>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</si>
  <si>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</si>
  <si>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</si>
  <si>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</si>
  <si>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</si>
  <si>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</si>
  <si>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</si>
  <si>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</si>
  <si>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</si>
  <si>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</si>
  <si>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</si>
  <si>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</si>
  <si>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</si>
  <si>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</si>
  <si>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</si>
  <si>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</si>
  <si>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</si>
  <si>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</si>
  <si>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</si>
  <si>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</si>
  <si>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</si>
  <si>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</si>
  <si>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</si>
  <si>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</si>
  <si>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</si>
  <si>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</si>
  <si>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</si>
  <si>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</si>
  <si>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</si>
  <si>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</si>
  <si>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</si>
  <si>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</si>
  <si>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</si>
  <si>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</si>
  <si>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</si>
  <si>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</si>
  <si>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</si>
  <si>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</si>
  <si>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</si>
  <si>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</si>
  <si>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</si>
  <si>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</si>
  <si>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</si>
  <si>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</si>
  <si>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</si>
  <si>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</si>
  <si>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</si>
  <si>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</si>
  <si>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</si>
  <si>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</si>
  <si>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</si>
  <si>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</si>
  <si>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</si>
  <si>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</si>
  <si>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</si>
  <si>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</si>
  <si>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</si>
  <si>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</si>
  <si>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</si>
  <si>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</si>
  <si>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</si>
  <si>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</si>
  <si>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</si>
  <si>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</si>
  <si>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</si>
  <si>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</si>
  <si>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</si>
  <si>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</si>
  <si>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</si>
  <si>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</si>
  <si>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</si>
  <si>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</si>
  <si>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</si>
  <si>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</si>
  <si>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</si>
  <si>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</si>
  <si>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</si>
  <si>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</si>
  <si>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</si>
  <si>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</si>
  <si>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</si>
  <si>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</si>
  <si>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</si>
  <si>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</si>
  <si>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</si>
  <si>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</si>
  <si>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</si>
  <si>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</si>
  <si>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</si>
  <si>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</si>
  <si>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</si>
  <si>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</si>
  <si>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</si>
  <si>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</si>
  <si>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</si>
  <si>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</si>
  <si>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</si>
  <si>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</si>
  <si>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</si>
  <si>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</si>
  <si>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</si>
  <si>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</si>
  <si>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</si>
  <si>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</si>
  <si>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</si>
  <si>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</si>
  <si>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</si>
  <si>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</si>
  <si>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</si>
  <si>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</si>
  <si>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</si>
  <si>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</si>
  <si>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</si>
  <si>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</si>
  <si>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</si>
  <si>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</si>
  <si>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</si>
  <si>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</si>
  <si>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</si>
  <si>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</si>
  <si>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</si>
  <si>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</si>
  <si>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</si>
  <si>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</si>
  <si>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</si>
  <si>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</si>
  <si>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</si>
  <si>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</si>
  <si>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</si>
  <si>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</si>
  <si>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</si>
  <si>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</si>
  <si>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</si>
  <si>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</si>
  <si>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</si>
  <si>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</si>
  <si>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</si>
  <si>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</si>
  <si>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</si>
  <si>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</si>
  <si>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</si>
  <si>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</si>
  <si>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</si>
  <si>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</si>
  <si>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</si>
  <si>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</si>
  <si>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</si>
  <si>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</si>
  <si>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</si>
  <si>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</si>
  <si>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</si>
  <si>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</si>
  <si>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</si>
  <si>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</si>
  <si>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</si>
  <si>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</si>
  <si>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</si>
  <si>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</si>
  <si>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</si>
  <si>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</si>
  <si>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</si>
  <si>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</si>
  <si>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</si>
  <si>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</si>
  <si>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</si>
  <si>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</si>
  <si>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</si>
  <si>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</si>
  <si>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</si>
  <si>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</si>
  <si>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</si>
  <si>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</si>
  <si>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</si>
  <si>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</si>
  <si>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</si>
  <si>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</si>
  <si>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</si>
  <si>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</si>
  <si>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</si>
  <si>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</si>
  <si>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</si>
  <si>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</si>
  <si>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</si>
  <si>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</si>
  <si>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</si>
  <si>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</si>
  <si>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</si>
  <si>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</si>
  <si>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</si>
  <si>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</si>
  <si>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</si>
  <si>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</si>
  <si>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</si>
  <si>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</si>
  <si>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</si>
  <si>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</si>
  <si>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</si>
  <si>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</si>
  <si>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</si>
  <si>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</si>
  <si>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</si>
  <si>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</si>
  <si>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</si>
  <si>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</si>
  <si>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</si>
  <si>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</si>
  <si>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</si>
  <si>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</si>
  <si>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</si>
  <si>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</si>
  <si>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</si>
  <si>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</si>
  <si>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</si>
  <si>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</si>
  <si>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</si>
  <si>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</si>
  <si>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</si>
  <si>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</si>
  <si>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</si>
  <si>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</si>
  <si>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</si>
  <si>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</si>
  <si>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</si>
  <si>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</si>
  <si>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</si>
  <si>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</si>
  <si>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</si>
  <si>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</si>
  <si>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</si>
  <si>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</si>
  <si>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</si>
  <si>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</si>
  <si>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</si>
  <si>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</si>
  <si>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</si>
  <si>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</si>
  <si>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</si>
  <si>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</si>
  <si>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</si>
  <si>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</si>
  <si>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</si>
  <si>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</si>
  <si>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</si>
  <si>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</si>
  <si>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</si>
  <si>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</si>
  <si>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</si>
  <si>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</si>
  <si>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</si>
  <si>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</si>
  <si>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</si>
  <si>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</si>
  <si>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</si>
  <si>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</si>
  <si>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</si>
  <si>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</si>
  <si>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</si>
  <si>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</si>
  <si>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</si>
  <si>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</si>
  <si>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</si>
  <si>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</si>
  <si>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</si>
  <si>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</si>
  <si>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</si>
  <si>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</si>
  <si>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</si>
  <si>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</si>
  <si>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</si>
  <si>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</si>
  <si>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</si>
  <si>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</si>
  <si>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</si>
  <si>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</si>
  <si>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</si>
  <si>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</si>
  <si>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</si>
  <si>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</si>
  <si>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</si>
  <si>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</si>
  <si>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</si>
  <si>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</si>
  <si>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</si>
  <si>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</si>
  <si>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</si>
  <si>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</si>
  <si>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</si>
  <si>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</si>
  <si>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</si>
  <si>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</si>
  <si>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</si>
  <si>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</si>
  <si>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</si>
  <si>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</si>
  <si>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</si>
  <si>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</si>
  <si>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</si>
  <si>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</si>
  <si>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</si>
  <si>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</si>
  <si>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</si>
  <si>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</si>
  <si>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</si>
  <si>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</si>
  <si>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</si>
  <si>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</si>
  <si>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</si>
  <si>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</si>
  <si>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</si>
  <si>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</si>
  <si>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</si>
  <si>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</si>
  <si>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</si>
  <si>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</si>
  <si>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</si>
  <si>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</si>
  <si>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</si>
  <si>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</si>
  <si>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</si>
  <si>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</si>
  <si>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</si>
  <si>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</si>
  <si>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</si>
  <si>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</si>
  <si>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</si>
  <si>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</si>
  <si>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</si>
  <si>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</si>
  <si>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</si>
  <si>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</si>
  <si>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</si>
  <si>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</si>
  <si>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</si>
  <si>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</si>
  <si>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</si>
  <si>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</si>
  <si>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</si>
  <si>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</si>
  <si>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</si>
  <si>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</si>
  <si>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</si>
  <si>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</si>
  <si>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</si>
  <si>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</si>
  <si>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</si>
  <si>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</si>
  <si>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</si>
  <si>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</si>
  <si>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</si>
  <si>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</si>
  <si>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</si>
  <si>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</si>
  <si>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</si>
  <si>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</si>
  <si>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</si>
  <si>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</si>
  <si>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</si>
  <si>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</si>
  <si>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</si>
  <si>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</si>
  <si>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</si>
  <si>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</si>
  <si>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</si>
  <si>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</si>
  <si>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</si>
  <si>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</si>
  <si>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</si>
  <si>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</si>
  <si>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</si>
  <si>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</si>
  <si>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</si>
  <si>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</si>
  <si>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</si>
  <si>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</si>
  <si>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</si>
  <si>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</si>
  <si>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</si>
  <si>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</si>
  <si>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</si>
  <si>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</si>
  <si>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</si>
  <si>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</si>
  <si>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</si>
  <si>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</si>
  <si>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</si>
  <si>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</si>
  <si>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</si>
  <si>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</si>
  <si>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</si>
  <si>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</si>
  <si>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</si>
  <si>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</si>
  <si>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</si>
  <si>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</si>
  <si>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</si>
  <si>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</si>
  <si>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</si>
  <si>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</si>
  <si>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</si>
  <si>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</si>
  <si>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</si>
  <si>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</si>
  <si>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</si>
  <si>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</si>
  <si>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</si>
  <si>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</si>
  <si>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</si>
  <si>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</si>
  <si>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</si>
  <si>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</si>
  <si>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</si>
  <si>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</si>
  <si>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</si>
  <si>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</si>
  <si>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</si>
  <si>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</si>
  <si>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</si>
  <si>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</si>
  <si>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</si>
  <si>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</si>
  <si>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</si>
  <si>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</si>
  <si>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</si>
  <si>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</si>
  <si>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</si>
  <si>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</si>
  <si>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</si>
  <si>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</si>
  <si>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</si>
  <si>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</si>
  <si>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</si>
  <si>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</si>
  <si>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</si>
  <si>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</si>
  <si>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</si>
  <si>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</si>
  <si>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</si>
  <si>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</si>
  <si>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</si>
  <si>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</si>
  <si>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</si>
  <si>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</si>
  <si>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</si>
  <si>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</si>
  <si>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</si>
  <si>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</si>
  <si>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</si>
  <si>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</si>
  <si>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</si>
  <si>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</si>
  <si>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</si>
  <si>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</si>
  <si>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</si>
  <si>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</si>
  <si>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</si>
  <si>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</si>
  <si>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</si>
  <si>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</si>
  <si>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</si>
  <si>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</si>
  <si>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</si>
  <si>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</si>
  <si>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</si>
  <si>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</si>
  <si>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</si>
  <si>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</si>
  <si>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</si>
  <si>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</si>
  <si>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</si>
  <si>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</si>
  <si>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</si>
  <si>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</si>
  <si>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</si>
  <si>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</si>
  <si>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</si>
  <si>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</si>
  <si>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</si>
  <si>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</si>
  <si>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</si>
  <si>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</si>
  <si>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</si>
  <si>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</si>
  <si>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</si>
  <si>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</si>
  <si>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</si>
  <si>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</si>
  <si>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</si>
  <si>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</si>
  <si>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</si>
  <si>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</si>
  <si>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</si>
  <si>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</si>
  <si>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</si>
  <si>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</si>
  <si>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</si>
  <si>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</si>
  <si>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</si>
  <si>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</si>
  <si>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</si>
  <si>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</si>
  <si>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</si>
  <si>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</si>
  <si>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</si>
  <si>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</si>
  <si>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</si>
  <si>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</si>
  <si>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</si>
  <si>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</si>
  <si>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</si>
  <si>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</si>
  <si>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</si>
  <si>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</si>
  <si>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</si>
  <si>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</si>
  <si>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</si>
  <si>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</si>
  <si>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</si>
  <si>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</si>
  <si>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</si>
  <si>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</si>
  <si>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</si>
  <si>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</si>
  <si>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</si>
  <si>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</si>
  <si>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</si>
  <si>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</si>
  <si>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</si>
  <si>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</si>
  <si>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</si>
  <si>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</si>
  <si>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</si>
  <si>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</si>
  <si>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</si>
  <si>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</si>
  <si>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</si>
  <si>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</si>
  <si>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</si>
  <si>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</si>
  <si>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</si>
  <si>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</si>
  <si>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</si>
  <si>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</si>
  <si>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</si>
  <si>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</si>
  <si>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</si>
  <si>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</si>
  <si>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</si>
  <si>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</si>
  <si>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</si>
  <si>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</si>
  <si>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</si>
  <si>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</si>
  <si>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</si>
  <si>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</si>
  <si>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</si>
  <si>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</si>
  <si>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</si>
  <si>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</si>
  <si>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</si>
  <si>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</si>
  <si>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</si>
  <si>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</si>
  <si>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</si>
  <si>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</si>
  <si>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</si>
  <si>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</si>
  <si>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</si>
  <si>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</si>
  <si>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</si>
  <si>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</si>
  <si>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</si>
  <si>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</si>
  <si>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</si>
  <si>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</si>
  <si>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</si>
  <si>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</si>
  <si>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</si>
  <si>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</si>
  <si>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</si>
  <si>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</si>
  <si>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</si>
  <si>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</si>
  <si>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</si>
  <si>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</si>
  <si>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</si>
  <si>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</si>
  <si>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</si>
  <si>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</si>
  <si>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</si>
  <si>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</si>
  <si>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</si>
  <si>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</si>
  <si>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</si>
  <si>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</si>
  <si>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</si>
  <si>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</si>
  <si>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</si>
  <si>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</si>
  <si>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</si>
  <si>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</si>
  <si>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</si>
  <si>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</si>
  <si>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</si>
  <si>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</si>
  <si>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</si>
  <si>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</si>
  <si>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</si>
  <si>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</si>
  <si>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</si>
  <si>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</si>
  <si>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</si>
  <si>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</si>
  <si>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</si>
  <si>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</si>
  <si>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</si>
  <si>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</si>
  <si>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</si>
  <si>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</si>
  <si>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</si>
  <si>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</si>
  <si>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</si>
  <si>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</si>
  <si>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</si>
  <si>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</si>
  <si>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</si>
  <si>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</si>
  <si>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</si>
  <si>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</si>
  <si>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</si>
  <si>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</si>
  <si>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</si>
  <si>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</si>
  <si>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</si>
  <si>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</si>
  <si>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</si>
  <si>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</si>
  <si>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</si>
  <si>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</si>
  <si>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</si>
  <si>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</si>
  <si>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</si>
  <si>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</si>
  <si>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</si>
  <si>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</si>
  <si>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</si>
  <si>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</si>
  <si>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</si>
  <si>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</si>
  <si>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</si>
  <si>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</si>
  <si>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</si>
  <si>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</si>
  <si>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</si>
  <si>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</si>
  <si>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</si>
  <si>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</si>
  <si>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</si>
  <si>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</si>
  <si>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</si>
  <si>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</si>
  <si>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</si>
  <si>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</si>
  <si>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</si>
  <si>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</si>
  <si>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</si>
  <si>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</si>
  <si>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</si>
  <si>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</si>
  <si>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</si>
  <si>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</si>
  <si>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</si>
  <si>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</si>
  <si>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</si>
  <si>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</si>
  <si>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</si>
  <si>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</si>
  <si>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</si>
  <si>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</si>
  <si>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</si>
  <si>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</si>
  <si>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</si>
  <si>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</si>
  <si>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</si>
  <si>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</si>
  <si>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</si>
  <si>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</si>
  <si>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</si>
  <si>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</si>
  <si>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</si>
  <si>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</si>
  <si>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</si>
  <si>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</si>
  <si>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</si>
  <si>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</si>
  <si>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</si>
  <si>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</si>
  <si>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</si>
  <si>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</si>
  <si>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</si>
  <si>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</si>
  <si>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</si>
  <si>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</si>
  <si>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</si>
  <si>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</si>
  <si>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</si>
  <si>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</si>
  <si>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</si>
  <si>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</si>
  <si>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</si>
  <si>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</si>
  <si>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</si>
  <si>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</si>
  <si>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</si>
  <si>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</si>
  <si>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</si>
  <si>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</si>
  <si>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</si>
  <si>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</si>
  <si>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</si>
  <si>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</si>
  <si>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</si>
  <si>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</si>
  <si>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</si>
  <si>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</si>
  <si>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</si>
  <si>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</si>
  <si>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</si>
  <si>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</si>
  <si>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</si>
  <si>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</si>
  <si>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</si>
  <si>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</si>
  <si>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</si>
  <si>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</si>
  <si>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</si>
  <si>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</si>
  <si>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</si>
  <si>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</si>
  <si>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</si>
  <si>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</si>
  <si>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</si>
  <si>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</si>
  <si>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</si>
  <si>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</si>
  <si>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</si>
  <si>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</si>
  <si>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</si>
  <si>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</si>
  <si>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</si>
  <si>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</si>
  <si>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</si>
  <si>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</si>
  <si>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</si>
  <si>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</si>
  <si>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</si>
  <si>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</si>
  <si>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</si>
  <si>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</si>
  <si>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</si>
  <si>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</si>
  <si>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</si>
  <si>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</si>
  <si>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</si>
  <si>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</si>
  <si>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</si>
  <si>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</si>
  <si>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</si>
  <si>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</si>
  <si>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</si>
  <si>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</si>
  <si>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</si>
  <si>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</si>
  <si>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</si>
  <si>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</si>
  <si>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</si>
  <si>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</si>
  <si>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</si>
  <si>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</si>
  <si>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</si>
  <si>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</si>
  <si>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</si>
  <si>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</si>
  <si>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</si>
  <si>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</si>
  <si>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</si>
  <si>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</si>
  <si>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</si>
  <si>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</si>
  <si>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</si>
  <si>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</si>
  <si>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</si>
  <si>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</si>
  <si>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</si>
  <si>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</si>
  <si>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</si>
  <si>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</si>
  <si>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</si>
  <si>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</si>
  <si>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</si>
  <si>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</si>
  <si>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</si>
  <si>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</si>
  <si>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</si>
  <si>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</si>
  <si>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</si>
  <si>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</si>
  <si>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</si>
  <si>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</si>
  <si>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</si>
  <si>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</si>
  <si>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</si>
  <si>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</si>
  <si>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</si>
  <si>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</si>
  <si>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</si>
  <si>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</si>
  <si>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</si>
  <si>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</si>
  <si>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</si>
  <si>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</si>
  <si>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</si>
  <si>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</si>
  <si>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</si>
  <si>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</si>
  <si>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</si>
  <si>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</si>
  <si>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</si>
  <si>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</si>
  <si>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</si>
  <si>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</si>
  <si>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</si>
  <si>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</si>
  <si>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</si>
  <si>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</si>
  <si>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</si>
  <si>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</si>
  <si>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</si>
  <si>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</si>
  <si>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</si>
  <si>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</si>
  <si>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</si>
  <si>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</si>
  <si>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</si>
  <si>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</si>
  <si>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</si>
  <si>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</si>
  <si>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</si>
  <si>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</si>
  <si>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</si>
  <si>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</si>
  <si>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</si>
  <si>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</si>
  <si>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</si>
  <si>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</si>
  <si>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</si>
  <si>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</si>
  <si>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</si>
  <si>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</si>
  <si>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</si>
  <si>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</si>
  <si>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</si>
  <si>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</si>
  <si>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</si>
  <si>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</si>
  <si>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</si>
  <si>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</si>
  <si>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</si>
  <si>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</si>
  <si>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</si>
  <si>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</si>
  <si>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</si>
  <si>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</si>
  <si>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</si>
  <si>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</si>
  <si>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</si>
  <si>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</si>
  <si>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</si>
  <si>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</si>
  <si>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</si>
  <si>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</si>
  <si>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</si>
  <si>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</si>
  <si>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</si>
  <si>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</si>
  <si>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</si>
  <si>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</si>
  <si>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</si>
  <si>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</si>
  <si>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</si>
  <si>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</si>
  <si>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</si>
  <si>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</si>
  <si>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</si>
  <si>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</si>
  <si>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</si>
  <si>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</si>
  <si>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</si>
  <si>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</si>
  <si>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</si>
  <si>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</si>
  <si>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</si>
  <si>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</si>
  <si>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</si>
  <si>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</si>
  <si>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</si>
  <si>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</si>
  <si>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</si>
  <si>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</si>
  <si>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</si>
  <si>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</si>
  <si>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</si>
  <si>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</si>
  <si>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</si>
  <si>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</si>
  <si>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</si>
  <si>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</si>
  <si>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</si>
  <si>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</si>
  <si>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</si>
  <si>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</si>
  <si>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</si>
  <si>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</si>
  <si>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</si>
  <si>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</si>
  <si>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</si>
  <si>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</si>
  <si>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</si>
  <si>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</si>
  <si>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</si>
  <si>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</si>
  <si>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</si>
  <si>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</si>
  <si>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</si>
  <si>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</si>
  <si>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</si>
  <si>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</si>
  <si>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</si>
  <si>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</si>
  <si>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</si>
  <si>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</si>
  <si>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</si>
  <si>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</si>
  <si>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</si>
  <si>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</si>
  <si>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</si>
  <si>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</si>
  <si>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</si>
  <si>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</si>
  <si>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</si>
  <si>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</si>
  <si>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</si>
  <si>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</si>
  <si>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</si>
  <si>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</si>
  <si>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</si>
  <si>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</si>
  <si>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</si>
  <si>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</si>
  <si>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</si>
  <si>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</si>
  <si>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</si>
  <si>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</si>
  <si>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</si>
  <si>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</si>
  <si>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</si>
  <si>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</si>
  <si>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</si>
  <si>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</si>
  <si>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</si>
  <si>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</si>
  <si>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</si>
  <si>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</si>
  <si>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</si>
  <si>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</si>
  <si>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</si>
  <si>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</si>
  <si>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</si>
  <si>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</si>
  <si>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</si>
  <si>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</si>
  <si>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</si>
  <si>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</si>
  <si>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</si>
  <si>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</si>
  <si>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</si>
  <si>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</si>
  <si>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</si>
  <si>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</si>
  <si>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</si>
  <si>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</si>
  <si>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</si>
  <si>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</si>
  <si>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</si>
  <si>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</si>
  <si>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</si>
  <si>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</si>
  <si>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</si>
  <si>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</si>
  <si>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</si>
  <si>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</si>
  <si>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</si>
  <si>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</si>
  <si>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</si>
  <si>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</si>
  <si>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</si>
  <si>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</si>
  <si>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</si>
  <si>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</si>
  <si>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</si>
  <si>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</si>
  <si>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</si>
  <si>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</si>
  <si>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</si>
  <si>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</si>
  <si>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</si>
  <si>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</si>
  <si>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</si>
  <si>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</si>
  <si>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</si>
  <si>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</si>
  <si>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</si>
  <si>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</si>
  <si>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</si>
  <si>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</si>
  <si>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</si>
  <si>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</si>
  <si>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</si>
  <si>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</si>
  <si>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</si>
  <si>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</si>
  <si>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</si>
  <si>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</si>
  <si>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</si>
  <si>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</si>
  <si>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</si>
  <si>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</si>
  <si>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</si>
  <si>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</si>
  <si>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</si>
  <si>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</si>
  <si>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</si>
  <si>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</si>
  <si>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</si>
  <si>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</si>
  <si>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</si>
  <si>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</si>
  <si>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</si>
  <si>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</si>
  <si>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</si>
  <si>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</si>
  <si>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</si>
  <si>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</si>
  <si>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</si>
  <si>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</si>
  <si>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</si>
  <si>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</si>
  <si>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</si>
  <si>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</si>
  <si>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</si>
  <si>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</si>
  <si>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</si>
  <si>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</si>
  <si>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</si>
  <si>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</si>
  <si>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</si>
  <si>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</si>
  <si>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</si>
  <si>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</si>
  <si>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</si>
  <si>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</si>
  <si>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</si>
  <si>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</si>
  <si>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</si>
  <si>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</si>
  <si>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</si>
  <si>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</si>
  <si>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</si>
  <si>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</si>
  <si>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</si>
  <si>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</si>
  <si>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</si>
  <si>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</si>
  <si>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</si>
  <si>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</si>
  <si>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</si>
  <si>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</si>
  <si>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</si>
  <si>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</si>
  <si>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</si>
  <si>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</si>
  <si>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</si>
  <si>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</si>
  <si>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</si>
  <si>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</si>
  <si>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</si>
  <si>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</si>
  <si>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</si>
  <si>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</si>
  <si>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</si>
  <si>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</si>
  <si>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</si>
  <si>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</si>
  <si>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</si>
  <si>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</si>
  <si>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</si>
  <si>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</si>
  <si>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</si>
  <si>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</si>
  <si>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</si>
  <si>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</si>
  <si>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</si>
  <si>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</si>
  <si>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</si>
  <si>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</si>
  <si>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</si>
  <si>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</si>
  <si>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</si>
  <si>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</si>
  <si>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</si>
  <si>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</si>
  <si>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</si>
  <si>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</si>
  <si>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</si>
  <si>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</si>
  <si>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</si>
  <si>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</si>
  <si>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</si>
  <si>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</si>
  <si>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</si>
  <si>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</si>
  <si>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</si>
  <si>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</si>
  <si>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</si>
  <si>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</si>
  <si>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</si>
  <si>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</si>
  <si>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</si>
  <si>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</si>
  <si>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</si>
  <si>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</si>
  <si>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</si>
  <si>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</si>
  <si>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</si>
  <si>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</si>
  <si>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</si>
  <si>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</si>
  <si>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</si>
  <si>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</si>
  <si>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</si>
  <si>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</si>
  <si>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</si>
  <si>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</si>
  <si>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</si>
  <si>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</si>
  <si>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</si>
  <si>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</si>
  <si>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</si>
  <si>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</si>
  <si>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</si>
  <si>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</si>
  <si>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</si>
  <si>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</si>
  <si>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</si>
  <si>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</si>
  <si>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</si>
  <si>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</si>
  <si>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</si>
  <si>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</si>
  <si>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</si>
  <si>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</si>
  <si>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</si>
  <si>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</si>
  <si>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</si>
  <si>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</si>
  <si>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</si>
  <si>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</si>
  <si>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</si>
  <si>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</si>
  <si>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</si>
  <si>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</si>
  <si>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</si>
  <si>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</si>
  <si>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</si>
  <si>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</si>
  <si>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</si>
  <si>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</si>
  <si>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</si>
  <si>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</si>
  <si>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</si>
  <si>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</si>
  <si>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</si>
  <si>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</si>
  <si>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</si>
  <si>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</si>
  <si>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</si>
  <si>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</si>
  <si>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</si>
  <si>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</si>
  <si>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</si>
  <si>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</si>
  <si>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</si>
  <si>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</si>
  <si>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</si>
  <si>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</si>
  <si>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</si>
  <si>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</si>
  <si>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</si>
  <si>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</si>
  <si>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</si>
  <si>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</si>
  <si>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</si>
  <si>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</si>
  <si>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</si>
  <si>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</si>
  <si>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</si>
  <si>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</si>
  <si>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</si>
  <si>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</si>
  <si>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</si>
  <si>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</si>
  <si>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</si>
  <si>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</si>
  <si>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</si>
  <si>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</si>
  <si>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</si>
  <si>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</si>
  <si>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</si>
  <si>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</si>
  <si>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</si>
  <si>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</si>
  <si>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</si>
  <si>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</si>
  <si>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</si>
  <si>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</si>
  <si>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</si>
  <si>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</si>
  <si>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</si>
  <si>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</si>
  <si>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</si>
  <si>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</si>
  <si>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</si>
  <si>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</si>
  <si>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</si>
  <si>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</si>
  <si>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</si>
  <si>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</si>
  <si>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</si>
  <si>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</si>
  <si>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</si>
  <si>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</si>
  <si>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</si>
  <si>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</si>
  <si>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</si>
  <si>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</si>
  <si>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</si>
  <si>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</si>
  <si>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</si>
  <si>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</si>
  <si>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</si>
  <si>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</si>
  <si>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</si>
  <si>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</si>
  <si>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</si>
  <si>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</si>
  <si>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</si>
  <si>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</si>
  <si>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</si>
  <si>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</si>
  <si>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</si>
  <si>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</si>
  <si>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</si>
  <si>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</si>
  <si>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</si>
  <si>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</si>
  <si>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</si>
  <si>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</si>
  <si>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</si>
  <si>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</si>
  <si>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</si>
  <si>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</si>
  <si>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</si>
  <si>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</si>
  <si>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</si>
  <si>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</si>
  <si>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</si>
  <si>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</si>
  <si>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</si>
  <si>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</si>
  <si>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</si>
  <si>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</si>
  <si>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</si>
  <si>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</si>
  <si>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</si>
  <si>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</si>
  <si>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</si>
  <si>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</si>
  <si>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</si>
  <si>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</si>
  <si>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</si>
  <si>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</si>
  <si>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</si>
  <si>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</si>
  <si>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</si>
  <si>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</si>
  <si>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</si>
  <si>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</si>
  <si>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</si>
  <si>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</si>
  <si>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</si>
  <si>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</si>
  <si>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</si>
  <si>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</si>
  <si>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</si>
  <si>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</si>
  <si>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</si>
  <si>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</si>
  <si>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</si>
  <si>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</si>
  <si>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</si>
  <si>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</si>
  <si>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</si>
  <si>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</si>
  <si>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</si>
  <si>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</si>
  <si>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</si>
  <si>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</si>
  <si>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</si>
  <si>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</si>
  <si>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</si>
  <si>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</si>
  <si>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</si>
  <si>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</si>
  <si>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</si>
  <si>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</si>
  <si>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</si>
  <si>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</si>
  <si>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</si>
  <si>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</si>
  <si>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</si>
  <si>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</si>
  <si>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</si>
  <si>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</si>
  <si>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</si>
  <si>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</si>
  <si>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</si>
  <si>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</si>
  <si>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</si>
  <si>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</si>
  <si>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</si>
  <si>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</si>
  <si>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</si>
  <si>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</si>
  <si>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</si>
  <si>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</si>
  <si>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</si>
  <si>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</si>
  <si>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</si>
  <si>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</si>
  <si>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</si>
  <si>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</si>
  <si>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</si>
  <si>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</si>
  <si>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</si>
  <si>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</si>
  <si>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</si>
  <si>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</si>
  <si>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</si>
  <si>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</si>
  <si>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</si>
  <si>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</si>
  <si>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</si>
  <si>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</si>
  <si>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</si>
  <si>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</si>
  <si>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</si>
  <si>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</si>
  <si>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</si>
  <si>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</si>
  <si>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</si>
  <si>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</si>
  <si>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</si>
  <si>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</si>
  <si>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</si>
  <si>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</si>
  <si>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</si>
  <si>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</si>
  <si>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</si>
  <si>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</si>
  <si>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</si>
  <si>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</si>
  <si>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</si>
  <si>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</si>
  <si>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</si>
  <si>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</si>
  <si>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</si>
  <si>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</si>
  <si>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</si>
  <si>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</si>
  <si>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</si>
  <si>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</si>
  <si>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</si>
  <si>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</si>
  <si>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</si>
  <si>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</si>
  <si>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</si>
  <si>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</si>
  <si>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</si>
  <si>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</si>
  <si>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</si>
  <si>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</si>
  <si>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</si>
  <si>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</si>
  <si>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</si>
  <si>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</si>
  <si>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</si>
  <si>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</si>
  <si>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</si>
  <si>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</si>
  <si>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</si>
  <si>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</si>
  <si>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</si>
  <si>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</si>
  <si>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</si>
  <si>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</si>
  <si>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</si>
  <si>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</si>
  <si>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</si>
  <si>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</si>
  <si>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</si>
  <si>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</si>
  <si>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</si>
  <si>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</si>
  <si>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</si>
  <si>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</si>
  <si>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</si>
  <si>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</si>
  <si>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</si>
  <si>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</si>
  <si>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</si>
  <si>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</si>
  <si>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</si>
  <si>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</si>
  <si>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</si>
  <si>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</si>
  <si>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</si>
  <si>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</si>
  <si>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</si>
  <si>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</si>
  <si>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</si>
  <si>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</si>
  <si>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</si>
  <si>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</si>
  <si>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</si>
  <si>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</si>
  <si>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</si>
  <si>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</si>
  <si>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</si>
  <si>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</si>
  <si>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</si>
  <si>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</si>
  <si>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</si>
  <si>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</si>
  <si>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</si>
  <si>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</si>
  <si>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</si>
  <si>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</si>
  <si>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</si>
  <si>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</si>
  <si>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</si>
  <si>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</si>
  <si>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</si>
  <si>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</si>
  <si>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</si>
  <si>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</si>
  <si>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</si>
  <si>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</si>
  <si>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</si>
  <si>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</si>
  <si>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</si>
  <si>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</si>
  <si>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</si>
  <si>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</si>
  <si>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</si>
  <si>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</si>
  <si>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</si>
  <si>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</si>
  <si>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</si>
  <si>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</si>
  <si>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</si>
  <si>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</si>
  <si>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</si>
  <si>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</si>
  <si>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</si>
  <si>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</si>
  <si>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</si>
  <si>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</si>
  <si>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</si>
  <si>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</si>
  <si>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</si>
  <si>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</si>
  <si>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</si>
  <si>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</si>
  <si>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</si>
  <si>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</si>
  <si>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</si>
  <si>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</si>
  <si>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</si>
  <si>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</si>
  <si>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</si>
  <si>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</si>
  <si>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</si>
  <si>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</si>
  <si>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</si>
  <si>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</si>
  <si>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</si>
  <si>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</si>
  <si>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</si>
  <si>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</si>
  <si>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</si>
  <si>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</si>
  <si>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</si>
  <si>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</si>
  <si>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</si>
  <si>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</si>
  <si>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</si>
  <si>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</si>
  <si>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</si>
  <si>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</si>
  <si>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</si>
  <si>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</si>
  <si>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</si>
  <si>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</si>
  <si>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</si>
  <si>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</si>
  <si>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</si>
  <si>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</si>
  <si>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</si>
  <si>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</si>
  <si>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</si>
  <si>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</si>
  <si>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</si>
  <si>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</si>
  <si>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</si>
  <si>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</si>
  <si>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</si>
  <si>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</si>
  <si>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</si>
  <si>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</si>
  <si>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</si>
  <si>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</si>
  <si>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</si>
  <si>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</si>
  <si>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</si>
  <si>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</si>
  <si>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</si>
  <si>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</si>
  <si>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</si>
  <si>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</si>
  <si>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</si>
  <si>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</si>
  <si>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</si>
  <si>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</si>
  <si>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</si>
  <si>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</si>
  <si>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</si>
  <si>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</si>
  <si>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</si>
  <si>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</si>
  <si>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</si>
  <si>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</si>
  <si>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</si>
  <si>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</si>
  <si>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</si>
  <si>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</si>
  <si>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</si>
  <si>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</si>
  <si>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</si>
  <si>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</si>
  <si>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</si>
  <si>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</si>
  <si>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</si>
  <si>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</si>
  <si>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</si>
  <si>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</si>
  <si>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</si>
  <si>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</si>
  <si>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</si>
  <si>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</si>
  <si>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</si>
  <si>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</si>
  <si>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</si>
  <si>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</si>
  <si>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</si>
  <si>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</si>
  <si>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</si>
  <si>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</si>
  <si>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</si>
  <si>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</si>
  <si>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</si>
  <si>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</si>
  <si>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</si>
  <si>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</si>
  <si>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</si>
  <si>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</si>
  <si>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</si>
  <si>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</si>
  <si>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</si>
  <si>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</si>
  <si>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</si>
  <si>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</si>
  <si>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</si>
  <si>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</si>
  <si>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</si>
  <si>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</si>
  <si>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</si>
  <si>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</si>
  <si>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</si>
  <si>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</si>
  <si>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</si>
  <si>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</si>
  <si>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</si>
  <si>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</si>
  <si>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</si>
  <si>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</si>
  <si>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</si>
  <si>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</si>
  <si>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</si>
  <si>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</si>
  <si>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</si>
  <si>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</si>
  <si>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</si>
  <si>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</si>
  <si>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</si>
  <si>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</si>
  <si>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</si>
  <si>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</si>
  <si>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</si>
  <si>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</si>
  <si>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</si>
  <si>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</si>
  <si>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</si>
  <si>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</si>
  <si>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</si>
  <si>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</si>
  <si>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</si>
  <si>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</si>
  <si>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</si>
  <si>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</si>
  <si>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</si>
  <si>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</si>
  <si>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</si>
  <si>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</si>
  <si>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</si>
  <si>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</si>
  <si>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</si>
  <si>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</si>
  <si>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</si>
  <si>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</si>
  <si>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</si>
  <si>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</si>
  <si>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</si>
  <si>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</si>
  <si>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</si>
  <si>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</si>
  <si>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</si>
  <si>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</si>
  <si>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</si>
  <si>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</si>
  <si>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</si>
  <si>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</si>
  <si>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</si>
  <si>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</si>
  <si>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</si>
  <si>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</si>
  <si>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</si>
  <si>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</si>
  <si>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</si>
  <si>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</si>
  <si>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</si>
  <si>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</si>
  <si>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</si>
  <si>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</si>
  <si>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</si>
  <si>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</si>
  <si>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</si>
  <si>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</si>
  <si>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</si>
  <si>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</si>
  <si>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</si>
  <si>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</si>
  <si>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</si>
  <si>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</si>
  <si>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</si>
  <si>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</si>
  <si>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</si>
  <si>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</si>
  <si>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</si>
  <si>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</si>
  <si>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</si>
  <si>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</si>
  <si>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</si>
  <si>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</si>
  <si>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</si>
  <si>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</si>
  <si>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</si>
  <si>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</si>
  <si>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</si>
  <si>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</si>
  <si>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</si>
  <si>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</si>
  <si>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</si>
  <si>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</si>
  <si>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</si>
  <si>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</si>
  <si>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</si>
  <si>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</si>
  <si>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</si>
  <si>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</si>
  <si>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</si>
  <si>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</si>
  <si>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</si>
  <si>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</si>
  <si>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</si>
  <si>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</si>
  <si>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</si>
  <si>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</si>
  <si>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</si>
  <si>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</si>
  <si>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</si>
  <si>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</si>
  <si>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</si>
  <si>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</si>
  <si>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</si>
  <si>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</si>
  <si>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</si>
  <si>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</si>
  <si>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</si>
  <si>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</si>
  <si>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</si>
  <si>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</si>
  <si>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</si>
  <si>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</si>
  <si>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</si>
  <si>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</si>
  <si>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</si>
  <si>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</si>
  <si>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</si>
  <si>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</si>
  <si>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</si>
  <si>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</si>
  <si>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</si>
  <si>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</si>
  <si>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</si>
  <si>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</si>
  <si>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</si>
  <si>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</si>
  <si>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</si>
  <si>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</si>
  <si>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</si>
  <si>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</si>
  <si>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</si>
  <si>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</si>
  <si>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</si>
  <si>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</si>
  <si>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</si>
  <si>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</si>
  <si>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</si>
  <si>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</si>
  <si>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</si>
  <si>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</si>
  <si>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</si>
  <si>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</si>
  <si>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</si>
  <si>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</si>
  <si>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</si>
  <si>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</si>
  <si>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</si>
  <si>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</si>
  <si>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</si>
  <si>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</si>
  <si>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</si>
  <si>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</si>
  <si>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</si>
  <si>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</si>
  <si>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</si>
  <si>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</si>
  <si>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</si>
  <si>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</si>
  <si>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</si>
  <si>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</si>
  <si>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</si>
  <si>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</si>
  <si>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</si>
  <si>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</si>
  <si>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</si>
  <si>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</si>
  <si>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</si>
  <si>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</si>
  <si>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</si>
  <si>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</si>
  <si>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</si>
  <si>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</si>
  <si>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</si>
  <si>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</si>
  <si>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</si>
  <si>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</si>
  <si>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</si>
  <si>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</si>
  <si>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</si>
  <si>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</si>
  <si>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</si>
  <si>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</si>
  <si>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</si>
  <si>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</si>
  <si>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</si>
  <si>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</si>
  <si>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</si>
  <si>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</si>
  <si>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</si>
  <si>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</si>
  <si>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</si>
  <si>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</si>
  <si>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</si>
  <si>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</si>
  <si>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</si>
  <si>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</si>
  <si>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</si>
  <si>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</si>
  <si>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</si>
  <si>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</si>
  <si>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</si>
  <si>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</si>
  <si>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</si>
  <si>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</si>
  <si>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</si>
  <si>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</si>
  <si>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</si>
  <si>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</si>
  <si>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</si>
  <si>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</si>
  <si>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</si>
  <si>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</si>
  <si>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</si>
  <si>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</si>
  <si>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</si>
  <si>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</si>
  <si>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</si>
  <si>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</si>
  <si>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</si>
  <si>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</si>
  <si>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</si>
  <si>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</si>
  <si>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</si>
  <si>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</si>
  <si>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</si>
  <si>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</si>
  <si>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</si>
  <si>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</si>
  <si>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</si>
  <si>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</si>
  <si>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</si>
  <si>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</si>
  <si>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</si>
  <si>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</si>
  <si>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</si>
  <si>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</si>
  <si>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</si>
  <si>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</si>
  <si>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</si>
  <si>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</si>
  <si>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</si>
  <si>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</si>
  <si>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</si>
  <si>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</si>
  <si>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</si>
  <si>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</si>
  <si>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</si>
  <si>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</si>
  <si>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</si>
  <si>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</si>
  <si>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</si>
  <si>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</si>
  <si>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</si>
  <si>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</si>
  <si>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</si>
  <si>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</si>
  <si>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</si>
  <si>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</si>
  <si>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</si>
  <si>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</si>
  <si>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</si>
  <si>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</si>
  <si>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</si>
  <si>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</si>
  <si>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</si>
  <si>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</si>
  <si>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</si>
  <si>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</si>
  <si>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</si>
  <si>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</si>
  <si>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</si>
  <si>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</si>
  <si>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</si>
  <si>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</si>
  <si>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</si>
  <si>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</si>
  <si>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</si>
  <si>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</si>
  <si>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</si>
  <si>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</si>
  <si>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</si>
  <si>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</si>
  <si>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</si>
  <si>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</si>
  <si>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</si>
  <si>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</si>
  <si>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</si>
  <si>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</si>
  <si>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</si>
  <si>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</si>
  <si>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</si>
  <si>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</si>
  <si>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</si>
  <si>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</si>
  <si>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</si>
  <si>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</si>
  <si>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</si>
  <si>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</si>
  <si>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</si>
  <si>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</si>
  <si>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</si>
  <si>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</si>
  <si>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</si>
  <si>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</si>
  <si>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</si>
  <si>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</si>
  <si>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</si>
  <si>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</si>
  <si>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</si>
  <si>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</si>
  <si>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</si>
  <si>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</si>
  <si>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</si>
  <si>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</si>
  <si>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</si>
  <si>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</si>
  <si>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</si>
  <si>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</si>
  <si>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</si>
  <si>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</si>
  <si>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</si>
  <si>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</si>
  <si>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</si>
  <si>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</si>
  <si>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</si>
  <si>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</si>
  <si>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</si>
  <si>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</si>
  <si>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</si>
  <si>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</si>
  <si>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</si>
  <si>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</si>
  <si>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</si>
  <si>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</si>
  <si>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</si>
  <si>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</si>
  <si>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</si>
  <si>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</si>
  <si>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</si>
  <si>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</si>
  <si>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</si>
  <si>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</si>
  <si>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</si>
  <si>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</si>
  <si>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</si>
  <si>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</si>
  <si>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</si>
  <si>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</si>
  <si>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</si>
  <si>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</si>
  <si>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</si>
  <si>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</si>
  <si>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</si>
  <si>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</si>
  <si>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</si>
  <si>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</si>
  <si>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</si>
  <si>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</si>
  <si>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</si>
  <si>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</si>
  <si>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</si>
  <si>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</si>
  <si>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</si>
  <si>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</si>
  <si>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</si>
  <si>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</si>
  <si>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</si>
  <si>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</si>
  <si>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</si>
  <si>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</si>
  <si>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</si>
  <si>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</si>
  <si>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</si>
  <si>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</si>
  <si>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</si>
  <si>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</si>
  <si>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</si>
  <si>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</si>
  <si>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</si>
  <si>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</si>
  <si>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</si>
  <si>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</si>
  <si>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</si>
  <si>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</si>
  <si>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</si>
  <si>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</si>
  <si>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</si>
  <si>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</si>
  <si>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</si>
  <si>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</si>
  <si>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</si>
  <si>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</si>
  <si>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</si>
  <si>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</si>
  <si>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</si>
  <si>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</si>
  <si>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</si>
  <si>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</si>
  <si>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</si>
  <si>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</si>
  <si>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</si>
  <si>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</si>
  <si>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</si>
  <si>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</si>
  <si>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</si>
  <si>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</si>
  <si>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</si>
  <si>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</si>
  <si>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</si>
  <si>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</si>
  <si>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</si>
  <si>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</si>
  <si>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</si>
  <si>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</si>
  <si>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</si>
  <si>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</si>
  <si>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</si>
  <si>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</si>
  <si>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</si>
  <si>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</si>
  <si>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</si>
  <si>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</si>
  <si>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</si>
  <si>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</si>
  <si>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</si>
  <si>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</si>
  <si>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</si>
  <si>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</si>
  <si>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</si>
  <si>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</si>
  <si>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</si>
  <si>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</si>
  <si>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</si>
  <si>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</si>
  <si>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</si>
  <si>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</si>
  <si>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</si>
  <si>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</si>
  <si>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</si>
  <si>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</si>
  <si>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</si>
  <si>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</si>
  <si>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</si>
  <si>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</si>
  <si>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</si>
  <si>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</si>
  <si>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</si>
  <si>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</si>
  <si>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</si>
  <si>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</si>
  <si>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</si>
  <si>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</si>
  <si>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</si>
  <si>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</si>
  <si>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</si>
  <si>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</si>
  <si>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</si>
  <si>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</si>
  <si>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</si>
  <si>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</si>
  <si>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</si>
  <si>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</si>
  <si>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</si>
  <si>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</si>
  <si>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</si>
  <si>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</si>
  <si>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</si>
  <si>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</si>
  <si>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</si>
  <si>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</si>
  <si>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</si>
  <si>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</si>
  <si>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</si>
  <si>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</si>
  <si>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</si>
  <si>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</si>
  <si>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</si>
  <si>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</si>
  <si>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</si>
  <si>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</si>
  <si>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</si>
  <si>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</si>
  <si>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</si>
  <si>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</si>
  <si>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</si>
  <si>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</si>
  <si>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</si>
  <si>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</si>
  <si>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</si>
  <si>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</si>
  <si>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</si>
  <si>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</si>
  <si>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</si>
  <si>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</si>
  <si>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</si>
  <si>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</si>
  <si>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</si>
  <si>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</si>
  <si>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</si>
  <si>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</si>
  <si>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</si>
  <si>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</si>
  <si>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</si>
  <si>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</si>
  <si>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</si>
  <si>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</si>
  <si>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</si>
  <si>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</si>
  <si>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</si>
  <si>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</si>
  <si>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</si>
  <si>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</si>
  <si>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</si>
  <si>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</si>
  <si>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</si>
  <si>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</si>
  <si>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</si>
  <si>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</si>
  <si>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</si>
  <si>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</si>
  <si>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</si>
  <si>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</si>
  <si>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</si>
  <si>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</si>
  <si>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</si>
  <si>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</si>
  <si>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</si>
  <si>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</si>
  <si>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</si>
  <si>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</si>
  <si>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</si>
  <si>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</si>
  <si>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</si>
  <si>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</si>
  <si>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</si>
  <si>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</si>
  <si>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</si>
  <si>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</si>
  <si>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</si>
  <si>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</si>
  <si>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</si>
  <si>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</si>
  <si>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</si>
  <si>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</si>
  <si>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</si>
  <si>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</si>
  <si>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</si>
  <si>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</si>
  <si>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</si>
  <si>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</si>
  <si>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</si>
  <si>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</si>
  <si>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</si>
  <si>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</si>
  <si>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</si>
  <si>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</si>
  <si>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</si>
  <si>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</si>
  <si>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</si>
  <si>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</si>
  <si>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</si>
  <si>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</si>
  <si>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</si>
  <si>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</si>
  <si>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</si>
  <si>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</si>
  <si>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</si>
  <si>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</si>
  <si>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</si>
  <si>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</si>
  <si>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</si>
  <si>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</si>
  <si>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</si>
  <si>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</si>
  <si>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</si>
  <si>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</si>
  <si>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</si>
  <si>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</si>
  <si>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</si>
  <si>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</si>
  <si>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</si>
  <si>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</si>
  <si>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</si>
  <si>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</si>
  <si>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</si>
  <si>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</si>
  <si>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</si>
  <si>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</si>
  <si>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</si>
  <si>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</si>
  <si>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</si>
  <si>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</si>
  <si>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</si>
  <si>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</si>
  <si>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</si>
  <si>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</si>
  <si>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</si>
  <si>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</si>
  <si>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</si>
  <si>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</si>
  <si>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</si>
  <si>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</si>
  <si>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</si>
  <si>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</si>
  <si>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</si>
  <si>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</si>
  <si>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</si>
  <si>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</si>
  <si>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</si>
  <si>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</si>
  <si>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</si>
  <si>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</si>
  <si>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</si>
  <si>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</si>
  <si>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</si>
  <si>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</si>
  <si>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</si>
  <si>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</si>
  <si>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</si>
  <si>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</si>
  <si>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</si>
  <si>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</si>
  <si>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</si>
  <si>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</si>
  <si>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</si>
  <si>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</si>
  <si>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</si>
  <si>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</si>
  <si>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</si>
  <si>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</si>
  <si>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</si>
  <si>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</si>
  <si>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</si>
  <si>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</si>
  <si>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</si>
  <si>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</si>
  <si>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</si>
  <si>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</si>
  <si>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</si>
  <si>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</si>
  <si>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</si>
  <si>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</si>
  <si>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</si>
  <si>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</si>
  <si>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</si>
  <si>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</si>
  <si>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</si>
  <si>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</si>
  <si>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</si>
  <si>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</si>
  <si>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</si>
  <si>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</si>
  <si>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</si>
  <si>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</si>
  <si>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</si>
  <si>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</si>
  <si>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</si>
  <si>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</si>
  <si>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</si>
  <si>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</si>
  <si>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</si>
  <si>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</si>
  <si>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</si>
  <si>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</si>
  <si>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</si>
  <si>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</si>
  <si>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</si>
  <si>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</si>
  <si>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</si>
  <si>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</si>
  <si>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</si>
  <si>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</si>
  <si>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</si>
  <si>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</si>
  <si>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</si>
  <si>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</si>
  <si>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</si>
  <si>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</si>
  <si>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</si>
  <si>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</si>
  <si>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</si>
  <si>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</si>
  <si>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</si>
  <si>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</si>
  <si>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</si>
  <si>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</si>
  <si>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</si>
  <si>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</si>
  <si>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</si>
  <si>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</si>
  <si>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</si>
  <si>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</si>
  <si>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</si>
  <si>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</si>
  <si>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</si>
  <si>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</si>
  <si>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</si>
  <si>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</si>
  <si>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</si>
  <si>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</si>
  <si>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</si>
  <si>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</si>
  <si>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</si>
  <si>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</si>
  <si>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</si>
  <si>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</si>
  <si>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</si>
  <si>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</si>
  <si>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</si>
  <si>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</si>
  <si>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</si>
  <si>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</si>
  <si>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</si>
  <si>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</si>
  <si>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</si>
  <si>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</si>
  <si>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</si>
  <si>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</si>
  <si>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</si>
  <si>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</si>
  <si>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</si>
  <si>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</si>
  <si>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</si>
  <si>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</si>
  <si>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</si>
  <si>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</si>
  <si>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</si>
  <si>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</si>
  <si>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</si>
  <si>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</si>
  <si>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</si>
  <si>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</si>
  <si>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</si>
  <si>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</si>
  <si>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</si>
  <si>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</si>
  <si>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</si>
  <si>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</si>
  <si>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</si>
  <si>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</si>
  <si>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</si>
  <si>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</si>
  <si>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</si>
  <si>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</si>
  <si>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</si>
  <si>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</si>
  <si>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</si>
  <si>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</si>
  <si>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</si>
  <si>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</si>
  <si>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</si>
  <si>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</si>
  <si>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</si>
  <si>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</si>
  <si>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</si>
  <si>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</si>
  <si>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</si>
  <si>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</si>
  <si>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</si>
  <si>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</si>
  <si>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</si>
  <si>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</si>
  <si>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</si>
  <si>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</si>
  <si>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</si>
  <si>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</si>
  <si>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</si>
  <si>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</si>
  <si>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</si>
  <si>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</si>
  <si>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</si>
  <si>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</si>
  <si>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</si>
  <si>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</si>
  <si>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</si>
  <si>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</si>
  <si>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</si>
  <si>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</si>
  <si>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</si>
  <si>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</si>
  <si>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</si>
  <si>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</si>
  <si>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</si>
  <si>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</si>
  <si>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</si>
  <si>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</si>
  <si>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</si>
  <si>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</si>
  <si>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</si>
  <si>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</si>
  <si>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</si>
  <si>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</si>
  <si>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</si>
  <si>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</si>
  <si>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</si>
  <si>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</si>
  <si>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</si>
  <si>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</si>
  <si>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</si>
  <si>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</si>
  <si>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</si>
  <si>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</si>
  <si>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</si>
  <si>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</si>
  <si>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</si>
  <si>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</si>
  <si>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</si>
  <si>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</si>
  <si>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</si>
  <si>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</si>
  <si>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</si>
  <si>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</si>
  <si>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</si>
  <si>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</si>
  <si>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</si>
  <si>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</si>
  <si>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</si>
  <si>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</si>
  <si>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</si>
  <si>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</si>
  <si>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</si>
  <si>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</si>
  <si>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</si>
  <si>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</si>
  <si>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</si>
  <si>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</si>
  <si>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</si>
  <si>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</si>
  <si>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</si>
  <si>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</si>
  <si>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</si>
  <si>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</si>
  <si>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</si>
  <si>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</si>
  <si>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</si>
  <si>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</si>
  <si>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</si>
  <si>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</si>
  <si>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</si>
  <si>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</si>
  <si>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</si>
  <si>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</si>
  <si>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</si>
  <si>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</si>
  <si>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</si>
  <si>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</si>
  <si>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</si>
  <si>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</si>
  <si>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</si>
  <si>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</si>
  <si>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</si>
  <si>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</si>
  <si>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</si>
  <si>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</si>
  <si>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</si>
  <si>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</si>
  <si>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</si>
  <si>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</si>
  <si>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</si>
  <si>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</si>
  <si>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</si>
  <si>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</si>
  <si>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</si>
  <si>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</si>
  <si>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</si>
  <si>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</si>
  <si>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</si>
  <si>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</si>
  <si>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</si>
  <si>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</si>
  <si>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</si>
  <si>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</si>
  <si>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</si>
  <si>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</si>
  <si>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</si>
  <si>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</si>
  <si>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</si>
  <si>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</si>
  <si>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</si>
  <si>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</si>
  <si>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</si>
  <si>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</si>
  <si>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</si>
  <si>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</si>
  <si>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</si>
  <si>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</si>
  <si>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</si>
  <si>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</si>
  <si>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</si>
  <si>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</si>
  <si>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</si>
  <si>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</si>
  <si>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</si>
  <si>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</si>
  <si>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</si>
  <si>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</si>
  <si>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</si>
  <si>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</si>
  <si>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</si>
  <si>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</si>
  <si>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</si>
  <si>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</si>
  <si>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</si>
  <si>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</si>
  <si>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</si>
  <si>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</si>
  <si>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</si>
  <si>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</si>
  <si>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</si>
  <si>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</si>
  <si>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</si>
  <si>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</si>
  <si>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</si>
  <si>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</si>
  <si>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</si>
  <si>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</si>
  <si>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</si>
  <si>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</si>
  <si>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</si>
  <si>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</si>
  <si>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</si>
  <si>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</si>
  <si>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</si>
  <si>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</si>
  <si>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</si>
  <si>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</si>
  <si>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</si>
  <si>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</si>
  <si>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</si>
  <si>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</si>
  <si>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</si>
  <si>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</si>
  <si>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</si>
  <si>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</si>
  <si>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</si>
  <si>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</si>
  <si>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</si>
  <si>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</si>
  <si>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</si>
  <si>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</si>
  <si>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</si>
  <si>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</si>
  <si>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</si>
  <si>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</si>
  <si>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</si>
  <si>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</si>
  <si>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</si>
  <si>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</si>
  <si>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</si>
  <si>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</si>
  <si>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</si>
  <si>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</si>
  <si>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</si>
  <si>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</si>
  <si>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</si>
  <si>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</si>
  <si>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</si>
  <si>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</si>
  <si>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</si>
  <si>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</si>
  <si>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</si>
  <si>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</si>
  <si>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</si>
  <si>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</si>
  <si>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</si>
  <si>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</si>
  <si>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</si>
  <si>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</si>
  <si>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</si>
  <si>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</si>
  <si>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</si>
  <si>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</si>
  <si>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</si>
  <si>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</si>
  <si>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</si>
  <si>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</si>
  <si>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</si>
  <si>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</si>
  <si>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</si>
  <si>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</si>
  <si>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</si>
  <si>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</si>
  <si>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</si>
  <si>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</si>
  <si>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</si>
  <si>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</si>
  <si>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</si>
  <si>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</si>
  <si>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</si>
  <si>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</si>
  <si>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</si>
  <si>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</si>
  <si>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</si>
  <si>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</si>
  <si>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</si>
  <si>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</si>
  <si>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</si>
  <si>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</si>
  <si>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</si>
  <si>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</si>
  <si>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</si>
  <si>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</si>
  <si>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</si>
  <si>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</si>
  <si>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</si>
  <si>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</si>
  <si>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</si>
  <si>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</si>
  <si>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</si>
  <si>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</si>
  <si>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</si>
  <si>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</si>
  <si>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</si>
  <si>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</si>
  <si>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</si>
  <si>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</si>
  <si>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</si>
  <si>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</si>
  <si>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</si>
  <si>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</si>
  <si>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</si>
  <si>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</si>
  <si>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</si>
  <si>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</si>
  <si>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</si>
  <si>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</si>
  <si>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</si>
  <si>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</si>
  <si>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</si>
  <si>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</si>
  <si>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</si>
  <si>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</si>
  <si>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</si>
  <si>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</si>
  <si>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</si>
  <si>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</si>
  <si>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</si>
  <si>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</si>
  <si>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</si>
  <si>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</si>
  <si>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</si>
  <si>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</si>
  <si>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</si>
  <si>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</si>
  <si>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</si>
  <si>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</si>
  <si>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</si>
  <si>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</si>
  <si>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</si>
  <si>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</si>
  <si>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</si>
  <si>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</si>
  <si>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</si>
  <si>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</si>
  <si>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</si>
  <si>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</si>
  <si>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</si>
  <si>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</si>
  <si>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</si>
  <si>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</si>
  <si>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</si>
  <si>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</si>
  <si>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</si>
  <si>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</si>
  <si>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</si>
  <si>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</si>
  <si>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</si>
  <si>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</si>
  <si>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</si>
  <si>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</si>
  <si>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</si>
  <si>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</si>
  <si>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</si>
  <si>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</si>
  <si>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</si>
  <si>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</si>
  <si>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</si>
  <si>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</si>
  <si>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</si>
  <si>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</si>
  <si>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</si>
  <si>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</si>
  <si>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</si>
  <si>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</si>
  <si>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</si>
  <si>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</si>
  <si>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</si>
  <si>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</si>
  <si>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</si>
  <si>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</si>
  <si>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</si>
  <si>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</si>
  <si>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</si>
  <si>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</si>
  <si>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</si>
  <si>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</si>
  <si>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</si>
  <si>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</si>
  <si>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</si>
  <si>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</si>
  <si>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</si>
  <si>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</si>
  <si>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</si>
  <si>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</si>
  <si>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</si>
  <si>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</si>
  <si>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</si>
  <si>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</si>
  <si>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</si>
  <si>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</si>
  <si>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</si>
  <si>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</si>
  <si>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</si>
  <si>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</si>
  <si>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</si>
  <si>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</si>
  <si>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</si>
  <si>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</si>
  <si>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</si>
  <si>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</si>
  <si>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</si>
  <si>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</si>
  <si>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</si>
  <si>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</si>
  <si>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</si>
  <si>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</si>
  <si>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</si>
  <si>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</si>
  <si>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</si>
  <si>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</si>
  <si>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</si>
  <si>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</si>
  <si>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</si>
  <si>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</si>
  <si>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</si>
  <si>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</si>
  <si>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</si>
  <si>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</si>
  <si>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</si>
  <si>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</si>
  <si>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</si>
  <si>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</si>
  <si>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</si>
  <si>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</si>
  <si>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</si>
  <si>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</si>
  <si>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</si>
  <si>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</si>
  <si>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</si>
  <si>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</si>
  <si>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</si>
  <si>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</si>
  <si>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</si>
  <si>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</si>
  <si>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</si>
  <si>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</si>
  <si>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</si>
  <si>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</si>
  <si>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</si>
  <si>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</si>
  <si>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</si>
  <si>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</si>
  <si>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</si>
  <si>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</si>
  <si>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</si>
  <si>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</si>
  <si>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</si>
  <si>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</si>
  <si>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</si>
  <si>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</si>
  <si>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</si>
  <si>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</si>
  <si>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</si>
  <si>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</si>
  <si>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</si>
  <si>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</si>
  <si>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</si>
  <si>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</si>
  <si>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</si>
  <si>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</si>
  <si>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</si>
  <si>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</si>
  <si>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</si>
  <si>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</si>
  <si>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</si>
  <si>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</si>
  <si>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</si>
  <si>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</si>
  <si>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</si>
  <si>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</si>
  <si>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</si>
  <si>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</si>
  <si>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</si>
  <si>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</si>
  <si>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</si>
  <si>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</si>
  <si>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</si>
  <si>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</si>
  <si>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</si>
  <si>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</si>
  <si>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</si>
  <si>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</si>
  <si>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</si>
  <si>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</si>
  <si>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</si>
  <si>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</si>
  <si>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</si>
  <si>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</si>
  <si>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</si>
  <si>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</si>
  <si>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</si>
  <si>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</si>
  <si>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</si>
  <si>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</si>
  <si>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</si>
  <si>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</si>
  <si>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</si>
  <si>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</si>
  <si>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</si>
  <si>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</si>
  <si>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</si>
  <si>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</si>
  <si>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</si>
  <si>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</si>
  <si>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</si>
  <si>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</si>
  <si>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</si>
  <si>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</si>
  <si>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</si>
  <si>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</si>
  <si>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</si>
  <si>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</si>
  <si>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</si>
  <si>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</si>
  <si>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</si>
  <si>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</si>
  <si>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</si>
  <si>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</si>
  <si>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</si>
  <si>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</si>
  <si>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</si>
  <si>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</si>
  <si>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</si>
  <si>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</si>
  <si>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</si>
  <si>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</si>
  <si>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</si>
  <si>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</si>
  <si>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</si>
  <si>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</si>
  <si>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</si>
  <si>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</si>
  <si>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</si>
  <si>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</si>
  <si>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</si>
  <si>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</si>
  <si>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</si>
  <si>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</si>
  <si>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</si>
  <si>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</si>
  <si>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</si>
  <si>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</si>
  <si>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</si>
  <si>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</si>
  <si>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</si>
  <si>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</si>
  <si>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</si>
  <si>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</si>
  <si>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</si>
  <si>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</si>
  <si>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</si>
  <si>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</si>
  <si>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</si>
  <si>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</si>
  <si>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</si>
  <si>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</si>
  <si>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</si>
  <si>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</si>
  <si>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</si>
  <si>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</si>
  <si>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</si>
  <si>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</si>
  <si>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</si>
  <si>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</si>
  <si>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</si>
  <si>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</si>
  <si>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</si>
  <si>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</si>
  <si>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</si>
  <si>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</si>
  <si>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</si>
  <si>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</si>
  <si>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</si>
  <si>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</si>
  <si>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</si>
  <si>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</si>
  <si>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</si>
  <si>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</si>
  <si>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</si>
  <si>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</si>
  <si>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</si>
  <si>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</si>
  <si>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</si>
  <si>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</si>
  <si>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</si>
  <si>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</si>
  <si>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</si>
  <si>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</si>
  <si>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</si>
  <si>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</si>
  <si>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</si>
  <si>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</si>
  <si>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</si>
  <si>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</si>
  <si>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</si>
  <si>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</si>
  <si>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</si>
  <si>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</si>
  <si>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</si>
  <si>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</si>
  <si>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</si>
  <si>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</si>
  <si>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</si>
  <si>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</si>
  <si>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</si>
  <si>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</si>
  <si>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</si>
  <si>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</si>
  <si>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</si>
  <si>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</si>
  <si>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</si>
  <si>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</si>
  <si>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</si>
  <si>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</si>
  <si>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</si>
  <si>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</si>
  <si>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</si>
  <si>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</si>
  <si>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</si>
  <si>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</si>
  <si>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</si>
  <si>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</si>
  <si>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</si>
  <si>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</si>
  <si>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</si>
  <si>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</si>
  <si>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</si>
  <si>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</si>
  <si>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</si>
  <si>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</si>
  <si>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</si>
  <si>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</si>
  <si>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</si>
  <si>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</si>
  <si>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</si>
  <si>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</si>
  <si>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</si>
  <si>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</si>
  <si>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</si>
  <si>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</si>
  <si>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</si>
  <si>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</si>
  <si>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</si>
  <si>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</si>
  <si>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</si>
  <si>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</si>
  <si>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</si>
  <si>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</si>
  <si>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</si>
  <si>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</si>
  <si>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</si>
  <si>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</si>
  <si>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</si>
  <si>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</si>
  <si>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</si>
  <si>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</si>
  <si>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</si>
  <si>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</si>
  <si>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</si>
  <si>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</si>
  <si>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</si>
  <si>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</si>
  <si>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</si>
  <si>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</si>
  <si>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</si>
  <si>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</si>
  <si>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</si>
  <si>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</si>
  <si>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</si>
  <si>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</si>
  <si>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</si>
  <si>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</si>
  <si>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</si>
  <si>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</si>
  <si>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</si>
  <si>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</si>
  <si>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</si>
  <si>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</si>
  <si>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</si>
  <si>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</si>
  <si>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</si>
  <si>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</si>
  <si>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</si>
  <si>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</si>
  <si>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</si>
  <si>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</si>
  <si>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</si>
  <si>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</si>
  <si>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</si>
  <si>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</si>
  <si>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</si>
  <si>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</si>
  <si>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</si>
  <si>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</si>
  <si>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</si>
  <si>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</si>
  <si>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</si>
  <si>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</si>
  <si>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</si>
  <si>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</si>
  <si>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</si>
  <si>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</si>
  <si>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</si>
  <si>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</si>
  <si>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</si>
  <si>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</si>
  <si>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</si>
  <si>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</si>
  <si>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</si>
  <si>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</si>
  <si>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</si>
  <si>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</si>
  <si>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</si>
  <si>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</si>
  <si>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</si>
  <si>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</si>
  <si>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</si>
  <si>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</si>
  <si>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</si>
  <si>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</si>
  <si>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</si>
  <si>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</si>
  <si>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</si>
  <si>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</si>
  <si>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</si>
  <si>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</si>
  <si>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</si>
  <si>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</si>
  <si>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</si>
  <si>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</si>
  <si>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</si>
  <si>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</si>
  <si>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</si>
  <si>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</si>
  <si>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</si>
  <si>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</si>
  <si>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</si>
  <si>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</si>
  <si>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</si>
  <si>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</si>
  <si>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</si>
  <si>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</si>
  <si>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</si>
  <si>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</si>
  <si>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</si>
  <si>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</si>
  <si>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</si>
  <si>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</si>
  <si>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</si>
  <si>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</si>
  <si>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</si>
  <si>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</si>
  <si>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</si>
  <si>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</si>
  <si>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</si>
  <si>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</si>
  <si>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</si>
  <si>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</si>
  <si>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</si>
  <si>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</si>
  <si>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</si>
  <si>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</si>
  <si>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</si>
  <si>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</si>
  <si>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</si>
  <si>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</si>
  <si>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</si>
  <si>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</si>
  <si>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</si>
  <si>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</si>
  <si>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</si>
  <si>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</si>
  <si>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</si>
  <si>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</si>
  <si>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</si>
  <si>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</si>
  <si>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</si>
  <si>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</si>
  <si>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</si>
  <si>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</si>
  <si>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</si>
  <si>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</si>
  <si>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</si>
  <si>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</si>
  <si>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</si>
  <si>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</si>
  <si>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</si>
  <si>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</si>
  <si>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</si>
  <si>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</si>
  <si>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</si>
  <si>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</si>
  <si>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</si>
  <si>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</si>
  <si>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</si>
  <si>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</si>
  <si>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</si>
  <si>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</si>
  <si>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</si>
  <si>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</si>
  <si>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</si>
  <si>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</si>
  <si>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</si>
  <si>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</si>
  <si>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</si>
  <si>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</si>
  <si>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</si>
  <si>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</si>
  <si>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</si>
  <si>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</si>
  <si>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</si>
  <si>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</si>
  <si>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</si>
  <si>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</si>
  <si>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</si>
  <si>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</si>
  <si>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</si>
  <si>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</si>
  <si>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</si>
  <si>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</si>
  <si>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</si>
  <si>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</si>
  <si>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</si>
  <si>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</si>
  <si>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</si>
  <si>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</si>
  <si>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</si>
  <si>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</si>
  <si>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</si>
  <si>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</si>
  <si>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</si>
  <si>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</si>
  <si>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</si>
  <si>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</si>
  <si>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</si>
  <si>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</si>
  <si>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</si>
  <si>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</si>
  <si>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</si>
  <si>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</si>
  <si>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</si>
  <si>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</si>
  <si>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</si>
  <si>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</si>
  <si>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</si>
  <si>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</si>
  <si>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</si>
  <si>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</si>
  <si>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</si>
  <si>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</si>
  <si>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</si>
  <si>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</si>
  <si>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</si>
  <si>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</si>
  <si>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</si>
  <si>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</si>
  <si>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</si>
  <si>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</si>
  <si>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</si>
  <si>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</si>
  <si>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</si>
  <si>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</si>
  <si>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</si>
  <si>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</si>
  <si>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</si>
  <si>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</si>
  <si>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</si>
  <si>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</si>
  <si>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</si>
  <si>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</si>
  <si>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</si>
  <si>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</si>
  <si>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</si>
  <si>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</si>
  <si>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</si>
  <si>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</si>
  <si>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</si>
  <si>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</si>
  <si>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</si>
  <si>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</si>
  <si>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</si>
  <si>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</si>
  <si>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</si>
  <si>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</si>
  <si>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</si>
  <si>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</si>
  <si>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</si>
  <si>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</si>
  <si>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</si>
  <si>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</si>
  <si>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</si>
  <si>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</si>
  <si>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</si>
  <si>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</si>
  <si>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</si>
  <si>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</si>
  <si>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</si>
  <si>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</si>
  <si>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</si>
  <si>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</si>
  <si>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</si>
  <si>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</si>
  <si>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</si>
  <si>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</si>
  <si>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</si>
  <si>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</si>
  <si>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</si>
  <si>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</si>
  <si>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</si>
  <si>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</si>
  <si>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</si>
  <si>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</si>
  <si>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</si>
  <si>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</si>
  <si>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</si>
  <si>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</si>
  <si>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</si>
  <si>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</si>
  <si>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</si>
  <si>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</si>
  <si>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</si>
  <si>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</si>
  <si>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</si>
  <si>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</si>
  <si>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</si>
  <si>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</si>
  <si>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</si>
  <si>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</si>
  <si>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</si>
  <si>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</si>
  <si>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</si>
  <si>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</si>
  <si>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</si>
  <si>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</si>
  <si>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</si>
  <si>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</si>
  <si>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</si>
  <si>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</si>
  <si>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</si>
  <si>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</si>
  <si>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</si>
  <si>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</si>
  <si>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</si>
  <si>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</si>
  <si>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</si>
  <si>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</si>
  <si>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</si>
  <si>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</si>
  <si>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</si>
  <si>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</si>
  <si>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</si>
  <si>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</si>
  <si>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</si>
  <si>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</si>
  <si>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</si>
  <si>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</si>
  <si>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</si>
  <si>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</si>
  <si>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</si>
  <si>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</si>
  <si>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</si>
  <si>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</si>
  <si>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</si>
  <si>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</si>
  <si>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</si>
  <si>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</si>
  <si>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</si>
  <si>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</si>
  <si>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</si>
  <si>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</si>
  <si>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</si>
  <si>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</si>
  <si>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</si>
  <si>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</si>
  <si>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</si>
  <si>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</si>
  <si>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</si>
  <si>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</si>
  <si>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</si>
  <si>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</si>
  <si>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</si>
  <si>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</si>
  <si>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</si>
  <si>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</si>
  <si>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</si>
  <si>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</si>
  <si>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</si>
  <si>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</si>
  <si>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</si>
  <si>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</si>
  <si>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</si>
  <si>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</si>
  <si>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</si>
  <si>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</si>
  <si>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</si>
  <si>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</si>
  <si>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</si>
  <si>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</si>
  <si>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</si>
  <si>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</si>
  <si>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</si>
  <si>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</si>
  <si>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</si>
  <si>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</si>
  <si>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</si>
  <si>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</si>
  <si>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</si>
  <si>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</si>
  <si>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</si>
  <si>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</si>
  <si>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</si>
  <si>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</si>
  <si>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</si>
  <si>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</si>
  <si>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</si>
  <si>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</si>
  <si>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</si>
  <si>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</si>
  <si>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</si>
  <si>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</si>
  <si>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</si>
  <si>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</si>
  <si>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</si>
  <si>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</si>
  <si>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</si>
  <si>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</si>
  <si>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</si>
  <si>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</si>
  <si>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</si>
  <si>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</si>
  <si>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</si>
  <si>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</si>
  <si>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</si>
  <si>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</si>
  <si>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</si>
  <si>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</si>
  <si>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</si>
  <si>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</si>
  <si>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</si>
  <si>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</si>
  <si>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</si>
  <si>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</si>
  <si>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</si>
  <si>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</si>
  <si>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</si>
  <si>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</si>
  <si>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</si>
  <si>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</si>
  <si>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</si>
  <si>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</si>
  <si>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</si>
  <si>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</si>
  <si>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</si>
  <si>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</si>
  <si>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</si>
  <si>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</si>
  <si>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</si>
  <si>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</si>
  <si>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</si>
  <si>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</si>
  <si>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</si>
  <si>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</si>
  <si>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</si>
  <si>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</si>
  <si>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</si>
  <si>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</si>
  <si>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</si>
  <si>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</si>
  <si>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</si>
  <si>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</si>
  <si>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</si>
  <si>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</si>
  <si>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</si>
  <si>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</si>
  <si>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</si>
  <si>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</si>
  <si>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</si>
  <si>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</si>
  <si>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</si>
  <si>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</si>
  <si>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</si>
  <si>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</si>
  <si>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</si>
  <si>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</si>
  <si>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</si>
  <si>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</si>
  <si>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</si>
  <si>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</si>
  <si>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</si>
  <si>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</si>
  <si>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</si>
  <si>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</si>
  <si>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</si>
  <si>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</si>
  <si>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</si>
  <si>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</si>
  <si>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</si>
  <si>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</si>
  <si>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</si>
  <si>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</si>
  <si>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</si>
  <si>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</si>
  <si>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</si>
  <si>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</si>
  <si>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</si>
  <si>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</si>
  <si>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</si>
  <si>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</si>
  <si>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</si>
  <si>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</si>
  <si>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</si>
  <si>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</si>
  <si>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</si>
  <si>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</si>
  <si>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</si>
  <si>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</si>
  <si>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</si>
  <si>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</si>
  <si>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</si>
  <si>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</si>
  <si>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</si>
  <si>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</si>
  <si>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</si>
  <si>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</si>
  <si>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</si>
  <si>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</si>
  <si>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</si>
  <si>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</si>
  <si>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</si>
  <si>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</si>
  <si>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</si>
  <si>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</si>
  <si>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</si>
  <si>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</si>
  <si>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</si>
  <si>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</si>
  <si>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</si>
  <si>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</si>
  <si>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</si>
  <si>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</si>
  <si>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</si>
  <si>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</si>
  <si>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</si>
  <si>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</si>
  <si>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</si>
  <si>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</si>
  <si>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</si>
  <si>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</si>
  <si>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</si>
  <si>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</si>
  <si>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</si>
  <si>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</si>
  <si>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</si>
  <si>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</si>
  <si>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</si>
  <si>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</si>
  <si>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</si>
  <si>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</si>
  <si>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</si>
  <si>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</si>
  <si>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</si>
  <si>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</si>
  <si>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</si>
  <si>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</si>
  <si>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</si>
  <si>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</si>
  <si>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</si>
  <si>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</si>
  <si>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</si>
  <si>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</si>
  <si>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</si>
  <si>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</si>
  <si>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</si>
  <si>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</si>
  <si>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</si>
  <si>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</si>
  <si>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</si>
  <si>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</si>
  <si>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</si>
  <si>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</si>
  <si>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</si>
  <si>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</si>
  <si>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</si>
  <si>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</si>
  <si>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</si>
  <si>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</si>
  <si>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</si>
  <si>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</si>
  <si>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</si>
  <si>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</si>
  <si>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</si>
  <si>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</si>
  <si>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</si>
  <si>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</si>
  <si>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</si>
  <si>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</si>
  <si>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</si>
  <si>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</si>
  <si>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</si>
  <si>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</si>
  <si>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</si>
  <si>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</si>
  <si>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</si>
  <si>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</si>
  <si>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</si>
  <si>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</si>
  <si>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</si>
  <si>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</si>
  <si>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</si>
  <si>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</si>
  <si>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</si>
  <si>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</si>
  <si>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</si>
  <si>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</si>
  <si>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</si>
  <si>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</si>
  <si>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</si>
  <si>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</si>
  <si>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</si>
  <si>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</si>
  <si>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</si>
  <si>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</si>
  <si>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</si>
  <si>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</si>
  <si>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</si>
  <si>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</si>
  <si>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</si>
  <si>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</si>
  <si>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</si>
  <si>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</si>
  <si>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</si>
  <si>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</si>
  <si>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</si>
  <si>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</si>
  <si>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</si>
  <si>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</si>
  <si>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</si>
  <si>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</si>
  <si>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</si>
  <si>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</si>
  <si>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</si>
  <si>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</si>
  <si>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</si>
  <si>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</si>
  <si>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</si>
  <si>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</si>
  <si>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</si>
  <si>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</si>
  <si>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</si>
  <si>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</si>
  <si>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</si>
  <si>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</si>
  <si>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</si>
  <si>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</si>
  <si>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</si>
  <si>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</si>
  <si>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</si>
  <si>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</si>
  <si>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</si>
  <si>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</si>
  <si>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</si>
  <si>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</si>
  <si>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</si>
  <si>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</si>
  <si>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</si>
  <si>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</si>
  <si>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</si>
  <si>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</si>
  <si>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</si>
  <si>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</si>
  <si>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</si>
  <si>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</si>
  <si>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</si>
  <si>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</si>
  <si>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</si>
  <si>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</si>
  <si>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</si>
  <si>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</si>
  <si>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</si>
  <si>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</si>
  <si>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</si>
  <si>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</si>
  <si>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</si>
  <si>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</si>
  <si>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</si>
  <si>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</si>
  <si>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</si>
  <si>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</si>
  <si>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</si>
  <si>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</si>
  <si>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</si>
  <si>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</si>
  <si>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</si>
  <si>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</si>
  <si>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</si>
  <si>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</si>
  <si>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</si>
  <si>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</si>
  <si>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</si>
  <si>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</si>
  <si>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</si>
  <si>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</si>
  <si>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</si>
  <si>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</si>
  <si>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</si>
  <si>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</si>
  <si>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</si>
  <si>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</si>
  <si>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</si>
  <si>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</si>
  <si>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</si>
  <si>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</si>
  <si>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</si>
  <si>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</si>
  <si>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</si>
  <si>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</si>
  <si>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</si>
  <si>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</si>
  <si>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</si>
  <si>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</si>
  <si>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</si>
  <si>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</si>
  <si>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</si>
  <si>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</si>
  <si>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</si>
  <si>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</si>
  <si>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</si>
  <si>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</si>
  <si>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</si>
  <si>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</si>
  <si>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</si>
  <si>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</si>
  <si>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</si>
  <si>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</si>
  <si>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</si>
  <si>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</si>
  <si>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</si>
  <si>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</si>
  <si>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</si>
  <si>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</si>
  <si>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</si>
  <si>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</si>
  <si>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</si>
  <si>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</si>
  <si>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</si>
  <si>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</si>
  <si>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</si>
  <si>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</si>
  <si>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</si>
  <si>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</si>
  <si>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</si>
  <si>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</si>
  <si>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</si>
  <si>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</si>
  <si>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</si>
  <si>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</si>
  <si>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</si>
  <si>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</si>
  <si>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</si>
  <si>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</si>
  <si>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</si>
  <si>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</si>
  <si>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</si>
  <si>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</si>
  <si>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</si>
  <si>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</si>
  <si>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</si>
  <si>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</si>
  <si>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</si>
  <si>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</si>
  <si>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</si>
  <si>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</si>
  <si>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</si>
  <si>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</si>
  <si>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</si>
  <si>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</si>
  <si>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</si>
  <si>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</si>
  <si>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</si>
  <si>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</si>
  <si>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</si>
  <si>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</si>
  <si>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</si>
  <si>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</si>
  <si>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</si>
  <si>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</si>
  <si>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</si>
  <si>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</si>
  <si>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</si>
  <si>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</si>
  <si>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</si>
  <si>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</si>
  <si>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</si>
  <si>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</si>
  <si>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</si>
  <si>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</si>
  <si>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</si>
  <si>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</si>
  <si>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</si>
  <si>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</si>
  <si>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</si>
  <si>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</si>
  <si>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</si>
  <si>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</si>
  <si>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</si>
  <si>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</si>
  <si>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</si>
  <si>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</si>
  <si>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</si>
  <si>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</si>
  <si>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</si>
  <si>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</si>
  <si>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</si>
  <si>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</si>
  <si>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</si>
  <si>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</si>
  <si>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</si>
  <si>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</si>
  <si>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</si>
  <si>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</si>
  <si>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</si>
  <si>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</si>
  <si>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</si>
  <si>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</si>
  <si>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</si>
  <si>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</si>
  <si>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</si>
  <si>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</si>
  <si>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</si>
  <si>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</si>
  <si>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</si>
  <si>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</si>
  <si>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</si>
  <si>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</si>
  <si>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</si>
  <si>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</si>
  <si>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</si>
  <si>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</si>
  <si>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</si>
  <si>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</si>
  <si>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</si>
  <si>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</si>
  <si>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</si>
  <si>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</si>
  <si>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</si>
  <si>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</si>
  <si>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</si>
  <si>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</si>
  <si>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</si>
  <si>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</si>
  <si>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</si>
  <si>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</si>
  <si>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</si>
  <si>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</si>
  <si>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</si>
  <si>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</si>
  <si>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</si>
  <si>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</si>
  <si>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</si>
  <si>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</si>
  <si>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</si>
  <si>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</si>
  <si>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</si>
  <si>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</si>
  <si>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</si>
  <si>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</si>
  <si>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</si>
  <si>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</si>
  <si>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</si>
  <si>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</si>
  <si>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</si>
  <si>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</si>
  <si>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</si>
  <si>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</si>
  <si>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</si>
  <si>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</si>
  <si>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</si>
  <si>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</si>
  <si>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</si>
  <si>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</si>
  <si>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</si>
  <si>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</si>
  <si>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</si>
  <si>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</si>
  <si>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</si>
  <si>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</si>
  <si>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</si>
  <si>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</si>
  <si>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</si>
  <si>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</si>
  <si>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</si>
  <si>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</si>
  <si>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</si>
  <si>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</si>
  <si>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</si>
  <si>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</si>
  <si>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</si>
  <si>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</si>
  <si>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</si>
  <si>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</si>
  <si>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</si>
  <si>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</si>
  <si>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</si>
  <si>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</si>
  <si>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</si>
  <si>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</si>
  <si>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</si>
  <si>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</si>
  <si>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</si>
  <si>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</si>
  <si>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</si>
  <si>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</si>
  <si>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</si>
  <si>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</si>
  <si>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</si>
  <si>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</si>
  <si>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</si>
  <si>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</si>
  <si>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</si>
  <si>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</si>
  <si>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</si>
  <si>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</si>
  <si>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</si>
  <si>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</si>
  <si>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</si>
  <si>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</si>
  <si>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</si>
  <si>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</si>
  <si>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</si>
  <si>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</si>
  <si>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</si>
  <si>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</si>
  <si>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</si>
  <si>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</si>
  <si>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</si>
  <si>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</si>
  <si>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</si>
  <si>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</si>
  <si>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</si>
  <si>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</si>
  <si>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</si>
  <si>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</si>
  <si>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</si>
  <si>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</si>
  <si>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</si>
  <si>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</si>
  <si>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</si>
  <si>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</si>
  <si>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</si>
  <si>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</si>
  <si>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</si>
  <si>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</si>
  <si>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</si>
  <si>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</si>
  <si>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</si>
  <si>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</si>
  <si>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</si>
  <si>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</si>
  <si>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</si>
  <si>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</si>
  <si>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</si>
  <si>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</si>
  <si>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</si>
  <si>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</si>
  <si>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</si>
  <si>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</si>
  <si>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</si>
  <si>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</si>
  <si>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</si>
  <si>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</si>
  <si>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</si>
  <si>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</si>
  <si>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</si>
  <si>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</si>
  <si>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</si>
  <si>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</si>
  <si>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</si>
  <si>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</si>
  <si>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</si>
  <si>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</si>
  <si>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</si>
  <si>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</si>
  <si>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</si>
  <si>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</si>
  <si>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</si>
  <si>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</si>
  <si>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</si>
  <si>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</si>
  <si>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</si>
  <si>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</si>
  <si>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</si>
  <si>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</si>
  <si>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</si>
  <si>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</si>
  <si>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</si>
  <si>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</si>
  <si>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</si>
  <si>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</si>
  <si>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</si>
  <si>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</si>
  <si>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</si>
  <si>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</si>
  <si>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</si>
  <si>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</si>
  <si>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</si>
  <si>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</si>
  <si>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</si>
  <si>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</si>
  <si>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</si>
  <si>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</si>
  <si>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</si>
  <si>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</si>
  <si>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</si>
  <si>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</si>
  <si>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</si>
  <si>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</si>
  <si>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</si>
  <si>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</si>
  <si>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</si>
  <si>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</si>
  <si>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</si>
  <si>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</si>
  <si>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</si>
  <si>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</si>
  <si>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</si>
  <si>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</si>
  <si>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</si>
  <si>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</si>
  <si>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</si>
  <si>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</si>
  <si>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</si>
  <si>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</si>
  <si>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</si>
  <si>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</si>
  <si>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</si>
  <si>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</si>
  <si>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</si>
  <si>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</si>
  <si>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</si>
  <si>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</si>
  <si>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</si>
  <si>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</si>
  <si>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</si>
  <si>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</si>
  <si>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</si>
  <si>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</si>
  <si>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</si>
  <si>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</si>
  <si>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</si>
  <si>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</si>
  <si>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</si>
  <si>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</si>
  <si>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</si>
  <si>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</si>
  <si>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</si>
  <si>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</si>
  <si>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</si>
  <si>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</si>
  <si>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</si>
  <si>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</si>
  <si>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</si>
  <si>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</si>
  <si>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</si>
  <si>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</si>
  <si>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</si>
  <si>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</si>
  <si>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</si>
  <si>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</si>
  <si>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</si>
  <si>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</si>
  <si>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</si>
  <si>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</si>
  <si>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</si>
  <si>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</si>
  <si>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</si>
  <si>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</si>
  <si>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</si>
  <si>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</si>
  <si>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</si>
  <si>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</si>
  <si>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</si>
  <si>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</si>
  <si>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</si>
  <si>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</si>
  <si>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</si>
  <si>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</si>
  <si>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</si>
  <si>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</si>
  <si>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</si>
  <si>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</si>
  <si>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</si>
  <si>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</si>
  <si>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</si>
  <si>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</si>
  <si>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</si>
  <si>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</si>
  <si>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</si>
  <si>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</si>
  <si>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</si>
  <si>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</si>
  <si>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</si>
  <si>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</si>
  <si>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</si>
  <si>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</si>
  <si>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</si>
  <si>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</si>
  <si>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</si>
  <si>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</si>
  <si>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</si>
  <si>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</si>
  <si>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</si>
  <si>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</si>
  <si>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</si>
  <si>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</si>
  <si>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</si>
  <si>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</si>
  <si>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</si>
  <si>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</si>
  <si>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</si>
  <si>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</si>
  <si>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</si>
  <si>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</si>
  <si>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</si>
  <si>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</si>
  <si>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</si>
  <si>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</si>
  <si>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</si>
  <si>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</si>
  <si>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</si>
  <si>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</si>
  <si>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</si>
  <si>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</si>
  <si>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</si>
  <si>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</si>
  <si>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</si>
  <si>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</si>
  <si>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</si>
  <si>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</si>
  <si>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</si>
  <si>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</si>
  <si>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</si>
  <si>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</si>
  <si>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</si>
  <si>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</si>
  <si>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</si>
  <si>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</si>
  <si>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</si>
  <si>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</si>
  <si>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</si>
  <si>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</si>
  <si>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</si>
  <si>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</si>
  <si>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</si>
  <si>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</si>
  <si>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</si>
  <si>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</si>
  <si>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</si>
  <si>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</si>
  <si>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</si>
  <si>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</si>
  <si>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</si>
  <si>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</si>
  <si>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</si>
  <si>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</si>
  <si>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</si>
  <si>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</si>
  <si>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</si>
  <si>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</si>
  <si>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</si>
  <si>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</si>
  <si>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</si>
  <si>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</si>
  <si>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</si>
  <si>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</si>
  <si>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</si>
  <si>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</si>
  <si>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</si>
  <si>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</si>
  <si>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</si>
  <si>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</si>
  <si>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</si>
  <si>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</si>
  <si>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</si>
  <si>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</si>
  <si>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</si>
  <si>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</si>
  <si>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</si>
  <si>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</si>
  <si>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</si>
  <si>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</si>
  <si>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</si>
  <si>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</si>
  <si>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</si>
  <si>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</si>
  <si>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</si>
  <si>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</si>
  <si>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</si>
  <si>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</si>
  <si>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</si>
  <si>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</si>
  <si>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</si>
  <si>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</si>
  <si>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</si>
  <si>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</si>
  <si>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</si>
  <si>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</si>
  <si>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</si>
  <si>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</si>
  <si>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</si>
  <si>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</si>
  <si>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</si>
  <si>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</si>
  <si>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</si>
  <si>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</si>
  <si>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</si>
  <si>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</si>
  <si>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</si>
  <si>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</si>
  <si>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</si>
  <si>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</si>
  <si>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</si>
  <si>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</si>
  <si>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</si>
  <si>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</si>
  <si>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</si>
  <si>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</si>
  <si>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</si>
  <si>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</si>
  <si>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</si>
  <si>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</si>
  <si>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</si>
  <si>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</si>
  <si>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</si>
  <si>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</si>
  <si>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</si>
  <si>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</si>
  <si>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</si>
  <si>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</si>
  <si>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</si>
  <si>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</si>
  <si>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</si>
  <si>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</si>
  <si>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</si>
  <si>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</si>
  <si>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</si>
  <si>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</si>
  <si>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</si>
  <si>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</si>
  <si>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</si>
  <si>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</si>
  <si>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</si>
  <si>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</si>
  <si>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</si>
  <si>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</si>
  <si>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</si>
  <si>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</si>
  <si>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</si>
  <si>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</si>
  <si>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</si>
  <si>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</si>
  <si>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</si>
  <si>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</si>
  <si>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</si>
  <si>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</si>
  <si>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</si>
  <si>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</si>
  <si>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</si>
  <si>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</si>
  <si>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</si>
  <si>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</si>
  <si>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</si>
  <si>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</si>
  <si>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</si>
  <si>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</si>
  <si>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</si>
  <si>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</si>
  <si>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</si>
  <si>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</si>
  <si>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</si>
  <si>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</si>
  <si>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</si>
  <si>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</si>
  <si>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</si>
  <si>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</si>
  <si>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</si>
  <si>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</si>
  <si>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</si>
  <si>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</si>
  <si>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</si>
  <si>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</si>
  <si>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</si>
  <si>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</si>
  <si>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</si>
  <si>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</si>
  <si>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</si>
  <si>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</si>
  <si>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</si>
  <si>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</si>
  <si>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</si>
  <si>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</si>
  <si>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</si>
  <si>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</si>
  <si>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</si>
  <si>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</si>
  <si>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</si>
  <si>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</si>
  <si>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</si>
  <si>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</si>
  <si>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</si>
  <si>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</si>
  <si>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</si>
  <si>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</si>
  <si>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</si>
  <si>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</si>
  <si>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</si>
  <si>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</si>
  <si>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</si>
  <si>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</si>
  <si>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</si>
  <si>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</si>
  <si>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</si>
  <si>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</si>
  <si>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</si>
  <si>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</si>
  <si>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</si>
  <si>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</si>
  <si>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</si>
  <si>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</si>
  <si>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</si>
  <si>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</si>
  <si>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</si>
  <si>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</si>
  <si>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</si>
  <si>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</si>
  <si>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</si>
  <si>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</si>
  <si>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</si>
  <si>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</si>
  <si>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</si>
  <si>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</si>
  <si>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</si>
  <si>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</si>
  <si>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</si>
  <si>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</si>
  <si>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</si>
  <si>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</si>
  <si>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</si>
  <si>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</si>
  <si>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</si>
  <si>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</si>
  <si>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</si>
  <si>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</si>
  <si>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</si>
  <si>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</si>
  <si>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</si>
  <si>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</si>
  <si>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</si>
  <si>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</si>
  <si>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</si>
  <si>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</si>
  <si>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</si>
  <si>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</si>
  <si>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</si>
  <si>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</si>
  <si>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</si>
  <si>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</si>
  <si>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</si>
  <si>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</si>
  <si>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</si>
  <si>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</si>
  <si>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</si>
  <si>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</si>
  <si>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</si>
  <si>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</si>
  <si>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</si>
  <si>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</si>
  <si>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</si>
  <si>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</si>
  <si>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</si>
  <si>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</si>
  <si>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</si>
  <si>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</si>
  <si>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</si>
  <si>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</si>
  <si>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</si>
  <si>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</si>
  <si>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</si>
  <si>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</si>
  <si>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</si>
  <si>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</si>
  <si>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</si>
  <si>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</si>
  <si>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</si>
  <si>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</si>
  <si>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</si>
  <si>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</si>
  <si>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</si>
  <si>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</si>
  <si>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</si>
  <si>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</si>
  <si>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</si>
  <si>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</si>
  <si>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</si>
  <si>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</si>
  <si>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</si>
  <si>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</si>
  <si>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</si>
  <si>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</si>
  <si>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</si>
  <si>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</si>
  <si>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</si>
  <si>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</si>
  <si>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</si>
  <si>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</si>
  <si>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</si>
  <si>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</si>
  <si>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</si>
  <si>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</si>
  <si>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</si>
  <si>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</si>
  <si>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</si>
  <si>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</si>
  <si>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</si>
  <si>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</si>
  <si>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</si>
  <si>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</si>
  <si>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</si>
  <si>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</si>
  <si>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</si>
  <si>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</si>
  <si>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</si>
  <si>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</si>
  <si>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</si>
  <si>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</si>
  <si>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</si>
  <si>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</si>
  <si>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</si>
  <si>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</si>
  <si>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</si>
  <si>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</si>
  <si>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</si>
  <si>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</si>
  <si>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</si>
  <si>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</si>
  <si>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</si>
  <si>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</si>
  <si>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</si>
  <si>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</si>
  <si>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</si>
  <si>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</si>
  <si>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</si>
  <si>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</si>
  <si>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</si>
  <si>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</si>
  <si>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</si>
  <si>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</si>
  <si>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</si>
  <si>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</si>
  <si>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</si>
  <si>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</si>
  <si>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</si>
  <si>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</si>
  <si>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</si>
  <si>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</si>
  <si>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</si>
  <si>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</si>
  <si>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</si>
  <si>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</si>
  <si>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</si>
  <si>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</si>
  <si>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</si>
  <si>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</si>
  <si>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</si>
  <si>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</si>
  <si>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</si>
  <si>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</si>
  <si>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</si>
  <si>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</si>
  <si>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</si>
  <si>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</si>
  <si>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</si>
  <si>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</si>
  <si>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</si>
  <si>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</si>
  <si>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</si>
  <si>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</si>
  <si>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</si>
  <si>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</si>
  <si>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</si>
  <si>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</si>
  <si>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</si>
  <si>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</si>
  <si>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</si>
  <si>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</si>
  <si>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</si>
  <si>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</si>
  <si>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</si>
  <si>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</si>
  <si>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</si>
  <si>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</si>
  <si>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</si>
  <si>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</si>
  <si>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</si>
  <si>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</si>
  <si>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</si>
  <si>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</si>
  <si>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</si>
  <si>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</si>
  <si>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</si>
  <si>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</si>
  <si>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</si>
  <si>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</si>
  <si>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</si>
  <si>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</si>
  <si>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</si>
  <si>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</si>
  <si>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</si>
  <si>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</si>
  <si>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</si>
  <si>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</si>
  <si>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</si>
  <si>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</si>
  <si>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</si>
  <si>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</si>
  <si>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</si>
  <si>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</si>
  <si>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</si>
  <si>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</si>
  <si>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</si>
  <si>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</si>
  <si>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</si>
  <si>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</si>
  <si>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</si>
  <si>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</si>
  <si>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</si>
  <si>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</si>
  <si>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</si>
  <si>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</si>
  <si>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</si>
  <si>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</si>
  <si>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</si>
  <si>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</si>
  <si>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</si>
  <si>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</si>
  <si>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</si>
  <si>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</si>
  <si>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</si>
  <si>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</si>
  <si>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</si>
  <si>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</si>
  <si>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</si>
  <si>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</si>
  <si>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</si>
  <si>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</si>
  <si>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</si>
  <si>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</si>
  <si>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</si>
  <si>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</si>
  <si>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</si>
  <si>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</si>
  <si>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</si>
  <si>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</si>
  <si>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</si>
  <si>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</si>
  <si>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</si>
  <si>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</si>
  <si>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</si>
  <si>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</si>
  <si>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</si>
  <si>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</si>
  <si>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</si>
  <si>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</si>
  <si>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</si>
  <si>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</si>
  <si>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</si>
  <si>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</si>
  <si>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</si>
  <si>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</si>
  <si>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</si>
  <si>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</si>
  <si>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</si>
  <si>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</si>
  <si>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</si>
  <si>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</si>
  <si>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</si>
  <si>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</si>
  <si>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</si>
  <si>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</si>
  <si>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</si>
  <si>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</si>
  <si>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</si>
  <si>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</si>
  <si>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</si>
  <si>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</si>
  <si>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</si>
  <si>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</si>
  <si>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</si>
  <si>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</si>
  <si>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</si>
  <si>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</si>
  <si>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</si>
  <si>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</si>
  <si>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</si>
  <si>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</si>
  <si>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</si>
  <si>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</si>
  <si>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</si>
  <si>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</si>
  <si>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</si>
  <si>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</si>
  <si>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</si>
  <si>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</si>
  <si>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</si>
  <si>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</si>
  <si>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</si>
  <si>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</si>
  <si>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</si>
  <si>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</si>
  <si>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</si>
  <si>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</si>
  <si>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</si>
  <si>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</si>
  <si>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</si>
  <si>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</si>
  <si>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</si>
  <si>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</si>
  <si>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</si>
  <si>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</si>
  <si>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</si>
  <si>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</si>
  <si>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</si>
  <si>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</si>
  <si>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</si>
  <si>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</si>
  <si>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</si>
  <si>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</si>
  <si>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</si>
  <si>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</si>
  <si>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</si>
  <si>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</si>
  <si>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</si>
  <si>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</si>
  <si>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</si>
  <si>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</si>
  <si>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</si>
  <si>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</si>
  <si>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</si>
  <si>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</si>
  <si>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</si>
  <si>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</si>
  <si>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</si>
  <si>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</si>
  <si>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</si>
  <si>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</si>
  <si>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</si>
  <si>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</si>
  <si>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</si>
  <si>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</si>
  <si>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</si>
  <si>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</si>
  <si>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</si>
  <si>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</si>
  <si>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</si>
  <si>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</si>
  <si>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</si>
  <si>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</si>
  <si>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</si>
  <si>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</si>
  <si>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</si>
  <si>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</si>
  <si>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</si>
  <si>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</si>
  <si>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</si>
  <si>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</si>
  <si>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</si>
  <si>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</si>
  <si>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</si>
  <si>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</si>
  <si>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</si>
  <si>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</si>
  <si>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</si>
  <si>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</si>
  <si>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</si>
  <si>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</si>
  <si>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</si>
  <si>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</si>
  <si>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</si>
  <si>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</si>
  <si>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</si>
  <si>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</si>
  <si>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</si>
  <si>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</si>
  <si>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</si>
  <si>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</si>
  <si>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</si>
  <si>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</si>
  <si>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</si>
  <si>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</si>
  <si>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</si>
  <si>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</si>
  <si>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</si>
  <si>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</si>
  <si>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</si>
  <si>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</si>
  <si>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</si>
  <si>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</si>
  <si>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</si>
  <si>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</si>
  <si>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</si>
  <si>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</si>
  <si>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</si>
  <si>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</si>
  <si>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</si>
  <si>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</si>
  <si>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</si>
  <si>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</si>
  <si>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</si>
  <si>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</si>
  <si>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</si>
  <si>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</si>
  <si>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</si>
  <si>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</si>
  <si>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</si>
  <si>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</si>
  <si>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</si>
  <si>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</si>
  <si>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</si>
  <si>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</si>
  <si>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</si>
  <si>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</si>
  <si>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</si>
  <si>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</si>
  <si>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</si>
  <si>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</si>
  <si>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</si>
  <si>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</si>
  <si>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</si>
  <si>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</si>
  <si>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</si>
  <si>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</si>
  <si>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</si>
  <si>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</si>
  <si>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</si>
  <si>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</si>
  <si>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</si>
  <si>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</si>
  <si>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</si>
  <si>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</si>
  <si>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</si>
  <si>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</si>
  <si>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</si>
  <si>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</si>
  <si>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</si>
  <si>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</si>
  <si>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</si>
  <si>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</si>
  <si>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</si>
  <si>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</si>
  <si>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</si>
  <si>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</si>
  <si>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</si>
  <si>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</si>
  <si>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</si>
  <si>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</si>
  <si>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</si>
  <si>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</si>
  <si>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</si>
  <si>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</si>
  <si>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</si>
  <si>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</si>
  <si>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</si>
  <si>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</si>
  <si>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</si>
  <si>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</si>
  <si>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</si>
  <si>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</si>
  <si>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</si>
  <si>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</si>
  <si>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</si>
  <si>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</si>
  <si>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</si>
  <si>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</si>
  <si>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</si>
  <si>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</si>
  <si>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</si>
  <si>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</si>
  <si>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</si>
  <si>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</si>
  <si>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</si>
  <si>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</si>
  <si>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</si>
  <si>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</si>
  <si>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</si>
  <si>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</si>
  <si>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</si>
  <si>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</si>
  <si>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</si>
  <si>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</si>
  <si>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</si>
  <si>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</si>
  <si>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</si>
  <si>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</si>
  <si>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</si>
  <si>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</si>
  <si>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</si>
  <si>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</si>
  <si>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</si>
  <si>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</si>
  <si>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</si>
  <si>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</si>
  <si>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</si>
  <si>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</si>
  <si>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</si>
  <si>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</si>
  <si>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</si>
  <si>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</si>
  <si>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</si>
  <si>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</si>
  <si>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</si>
  <si>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</si>
  <si>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</si>
  <si>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</si>
  <si>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</si>
  <si>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</si>
  <si>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</si>
  <si>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</si>
  <si>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</si>
  <si>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</si>
  <si>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</si>
  <si>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</si>
  <si>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</si>
  <si>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</si>
  <si>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</si>
  <si>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</si>
  <si>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</si>
  <si>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</si>
  <si>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</si>
  <si>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</si>
  <si>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</si>
  <si>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</si>
  <si>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</si>
  <si>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</si>
  <si>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</si>
  <si>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</si>
  <si>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</si>
  <si>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</si>
  <si>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</si>
  <si>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</si>
  <si>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</si>
  <si>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</si>
  <si>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</si>
  <si>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</si>
  <si>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</si>
  <si>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</si>
  <si>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</si>
  <si>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</si>
  <si>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</si>
  <si>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</si>
  <si>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</si>
  <si>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</si>
  <si>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</si>
  <si>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</si>
  <si>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</si>
  <si>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</si>
  <si>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</si>
  <si>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</si>
  <si>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</si>
  <si>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</si>
  <si>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</si>
  <si>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</si>
  <si>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</si>
  <si>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</si>
  <si>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</si>
  <si>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</si>
  <si>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</si>
  <si>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</si>
  <si>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</si>
  <si>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</si>
  <si>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</si>
  <si>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</si>
  <si>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</si>
  <si>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</si>
  <si>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</si>
  <si>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</si>
  <si>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</si>
  <si>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</si>
  <si>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</si>
  <si>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</si>
  <si>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</si>
  <si>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</si>
  <si>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</si>
  <si>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</si>
  <si>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</si>
  <si>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</si>
  <si>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</si>
  <si>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</si>
  <si>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</si>
  <si>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</si>
  <si>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</si>
  <si>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</si>
  <si>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</si>
  <si>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</si>
  <si>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</si>
  <si>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</si>
  <si>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</si>
  <si>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</si>
  <si>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</si>
  <si>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</si>
  <si>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</si>
  <si>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</si>
  <si>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</si>
  <si>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</si>
  <si>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</si>
  <si>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</si>
  <si>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</si>
  <si>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</si>
  <si>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</si>
  <si>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</si>
  <si>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</si>
  <si>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</si>
  <si>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</si>
  <si>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</si>
  <si>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</si>
  <si>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</si>
  <si>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</si>
  <si>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</si>
  <si>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</si>
  <si>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</si>
  <si>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</si>
  <si>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</si>
  <si>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</si>
  <si>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</si>
  <si>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</si>
  <si>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</si>
  <si>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</si>
  <si>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</si>
  <si>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</si>
  <si>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</si>
  <si>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</si>
  <si>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</si>
  <si>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</si>
  <si>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</si>
  <si>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</si>
  <si>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</si>
  <si>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</si>
  <si>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</si>
  <si>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</si>
  <si>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</si>
  <si>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</si>
  <si>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</si>
  <si>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</si>
  <si>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</si>
  <si>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</si>
  <si>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</si>
  <si>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</si>
  <si>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</si>
  <si>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</si>
  <si>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</si>
  <si>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</si>
  <si>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</si>
  <si>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</si>
  <si>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</si>
  <si>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</si>
  <si>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</si>
  <si>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</si>
  <si>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</si>
  <si>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</si>
  <si>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</si>
  <si>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</si>
  <si>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</si>
  <si>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</si>
  <si>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</si>
  <si>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</si>
  <si>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</si>
  <si>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</si>
  <si>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</si>
  <si>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</si>
  <si>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</si>
  <si>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</si>
  <si>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</si>
  <si>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</si>
  <si>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</si>
  <si>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</si>
  <si>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</si>
  <si>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</si>
  <si>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</si>
  <si>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</si>
  <si>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</si>
  <si>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</si>
  <si>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</si>
  <si>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</si>
  <si>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</si>
  <si>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</si>
  <si>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</si>
  <si>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</si>
  <si>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</si>
  <si>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</si>
  <si>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</si>
  <si>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</si>
  <si>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</si>
  <si>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</si>
  <si>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</si>
  <si>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</si>
  <si>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</si>
  <si>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</si>
  <si>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</si>
  <si>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</si>
  <si>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</si>
  <si>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</si>
  <si>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</si>
  <si>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</si>
  <si>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</si>
  <si>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</si>
  <si>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</si>
  <si>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</si>
  <si>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</si>
  <si>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</si>
  <si>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</si>
  <si>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</si>
  <si>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</si>
  <si>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</si>
  <si>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</si>
  <si>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</si>
  <si>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</si>
  <si>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</si>
  <si>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</si>
  <si>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</si>
  <si>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</si>
  <si>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</si>
  <si>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</si>
  <si>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</si>
  <si>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</si>
  <si>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</si>
  <si>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</si>
  <si>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</si>
  <si>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</si>
  <si>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</si>
  <si>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</si>
  <si>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</si>
  <si>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</si>
  <si>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</si>
  <si>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</si>
  <si>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</si>
  <si>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</si>
  <si>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</si>
  <si>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</si>
  <si>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</si>
  <si>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</si>
  <si>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</si>
  <si>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</si>
  <si>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</si>
  <si>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</si>
  <si>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</si>
  <si>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</si>
  <si>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</si>
  <si>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</si>
  <si>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</si>
  <si>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</si>
  <si>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</si>
  <si>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</si>
  <si>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</si>
  <si>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</si>
  <si>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</si>
  <si>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</si>
  <si>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</si>
  <si>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</si>
  <si>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</si>
  <si>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</si>
  <si>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</si>
  <si>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</si>
  <si>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</si>
  <si>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</si>
  <si>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</si>
  <si>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</si>
  <si>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</si>
  <si>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</si>
  <si>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</si>
  <si>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</si>
  <si>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</si>
  <si>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</si>
  <si>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</si>
  <si>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</si>
  <si>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</si>
  <si>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</si>
  <si>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</si>
  <si>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</si>
  <si>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</si>
  <si>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</si>
  <si>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</si>
  <si>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</si>
  <si>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</si>
  <si>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</si>
  <si>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</si>
  <si>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</si>
  <si>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</si>
  <si>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</si>
  <si>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</si>
  <si>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</si>
  <si>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</si>
  <si>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</si>
  <si>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</si>
  <si>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</si>
  <si>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</si>
  <si>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</si>
  <si>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</si>
  <si>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</si>
  <si>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</si>
  <si>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</si>
  <si>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</si>
  <si>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</si>
  <si>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</si>
  <si>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</si>
  <si>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</si>
  <si>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</si>
  <si>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</si>
  <si>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</si>
  <si>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</si>
  <si>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</si>
  <si>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</si>
  <si>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</si>
  <si>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</si>
  <si>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</si>
  <si>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</si>
  <si>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</si>
  <si>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</si>
  <si>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</si>
  <si>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</si>
  <si>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</si>
  <si>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</si>
  <si>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</si>
  <si>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</si>
  <si>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</si>
  <si>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</si>
  <si>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</si>
  <si>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</si>
  <si>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</si>
  <si>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</si>
  <si>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</si>
  <si>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</si>
  <si>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</si>
  <si>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</si>
  <si>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</si>
  <si>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</si>
  <si>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</si>
  <si>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</si>
  <si>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</si>
  <si>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</si>
  <si>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</si>
  <si>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</si>
  <si>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</si>
  <si>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</si>
  <si>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</si>
  <si>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</si>
  <si>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</si>
  <si>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</si>
  <si>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</si>
  <si>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</si>
  <si>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</si>
  <si>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</si>
  <si>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</si>
  <si>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</si>
  <si>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</si>
  <si>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</si>
  <si>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</si>
  <si>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</si>
  <si>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</si>
  <si>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</si>
  <si>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</si>
  <si>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</si>
  <si>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</si>
  <si>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</si>
  <si>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</si>
  <si>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</si>
  <si>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</si>
  <si>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</si>
  <si>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</si>
  <si>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</si>
  <si>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</si>
  <si>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</si>
  <si>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</si>
  <si>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</si>
  <si>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</si>
  <si>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</si>
  <si>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</si>
  <si>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</si>
  <si>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</si>
  <si>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</si>
  <si>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</si>
  <si>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</si>
  <si>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</si>
  <si>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</si>
  <si>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</si>
  <si>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</si>
  <si>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</si>
  <si>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</si>
  <si>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</si>
  <si>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</si>
  <si>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</si>
  <si>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</si>
  <si>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</si>
  <si>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</si>
  <si>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</si>
  <si>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</si>
  <si>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</si>
  <si>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</si>
  <si>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</si>
  <si>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</si>
  <si>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</si>
  <si>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</si>
  <si>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</si>
  <si>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</si>
  <si>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</si>
  <si>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</si>
  <si>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</si>
  <si>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</si>
  <si>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</si>
  <si>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</si>
  <si>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</si>
  <si>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</si>
  <si>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</si>
  <si>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</si>
  <si>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</si>
  <si>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</si>
  <si>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</si>
  <si>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</si>
  <si>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</si>
  <si>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</si>
  <si>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</si>
  <si>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</si>
  <si>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</si>
  <si>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</si>
  <si>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</si>
  <si>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</si>
  <si>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</si>
  <si>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</si>
  <si>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</si>
  <si>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</si>
  <si>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</si>
  <si>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</si>
  <si>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</si>
  <si>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</si>
  <si>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</si>
  <si>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</si>
  <si>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</si>
  <si>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</si>
  <si>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</si>
  <si>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</si>
  <si>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</si>
  <si>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</si>
  <si>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</si>
  <si>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</si>
  <si>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</si>
  <si>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</si>
  <si>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</si>
  <si>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</si>
  <si>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</si>
  <si>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</si>
  <si>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</si>
  <si>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</si>
  <si>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</si>
  <si>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</si>
  <si>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</si>
  <si>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</si>
  <si>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</si>
  <si>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</si>
  <si>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</si>
  <si>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</si>
  <si>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</si>
  <si>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</si>
  <si>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</si>
  <si>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</si>
  <si>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</si>
  <si>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</si>
  <si>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</si>
  <si>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</si>
  <si>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</si>
  <si>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</si>
  <si>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</si>
  <si>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</si>
  <si>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</si>
  <si>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</si>
  <si>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</si>
  <si>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</si>
  <si>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</si>
  <si>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</si>
  <si>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</si>
  <si>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</si>
  <si>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</si>
  <si>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</si>
  <si>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</si>
  <si>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</si>
  <si>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</si>
  <si>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</si>
  <si>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</si>
  <si>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</si>
  <si>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</si>
  <si>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</si>
  <si>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</si>
  <si>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</si>
  <si>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</si>
  <si>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</si>
  <si>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</si>
  <si>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</si>
  <si>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</si>
  <si>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</si>
  <si>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</si>
  <si>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</si>
  <si>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</si>
  <si>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</si>
  <si>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</si>
  <si>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</si>
  <si>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</si>
  <si>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</si>
  <si>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</si>
  <si>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</si>
  <si>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</si>
  <si>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</si>
  <si>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</si>
  <si>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</si>
  <si>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</si>
  <si>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</si>
  <si>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</si>
  <si>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</si>
  <si>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</si>
  <si>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</si>
  <si>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</si>
  <si>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</si>
  <si>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</si>
  <si>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</si>
  <si>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</si>
  <si>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</si>
  <si>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</si>
  <si>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</si>
  <si>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</si>
  <si>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</si>
  <si>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</si>
  <si>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</si>
  <si>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</si>
  <si>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</si>
  <si>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</si>
  <si>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</si>
  <si>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</si>
  <si>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</si>
  <si>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</si>
  <si>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</si>
  <si>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</si>
  <si>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</si>
  <si>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</si>
  <si>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</si>
  <si>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</si>
  <si>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</si>
  <si>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</si>
  <si>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</si>
  <si>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</si>
  <si>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</si>
  <si>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</si>
  <si>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</si>
  <si>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</si>
  <si>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</si>
  <si>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</si>
  <si>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</si>
  <si>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</si>
  <si>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</si>
  <si>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</si>
  <si>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</si>
  <si>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</si>
  <si>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</si>
  <si>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</si>
  <si>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</si>
  <si>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</si>
  <si>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</si>
  <si>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</si>
  <si>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</si>
  <si>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</si>
  <si>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</si>
  <si>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</si>
  <si>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</si>
  <si>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</si>
  <si>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</si>
  <si>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</si>
  <si>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</si>
  <si>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</si>
  <si>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</si>
  <si>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</si>
  <si>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</si>
  <si>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</si>
  <si>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</si>
  <si>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</si>
  <si>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</si>
  <si>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</si>
  <si>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</si>
  <si>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</si>
  <si>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</si>
  <si>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</si>
  <si>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</si>
  <si>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</si>
  <si>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</si>
  <si>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</si>
  <si>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</si>
  <si>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</si>
  <si>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</si>
  <si>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</si>
  <si>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</si>
  <si>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</si>
  <si>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</si>
  <si>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</si>
  <si>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</si>
  <si>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</si>
  <si>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</si>
  <si>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</si>
  <si>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</si>
  <si>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</si>
  <si>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</si>
  <si>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</si>
  <si>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</si>
  <si>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</si>
  <si>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</si>
  <si>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</si>
  <si>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</si>
  <si>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</si>
  <si>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</si>
  <si>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</si>
  <si>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</si>
  <si>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</si>
  <si>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</si>
  <si>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</si>
  <si>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</si>
  <si>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</si>
  <si>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</si>
  <si>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</si>
  <si>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</si>
  <si>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</si>
  <si>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</si>
  <si>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</si>
  <si>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</si>
  <si>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</si>
  <si>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</si>
  <si>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</si>
  <si>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</si>
  <si>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</si>
  <si>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</si>
  <si>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</si>
  <si>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</si>
  <si>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</si>
  <si>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</si>
  <si>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</si>
  <si>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</si>
  <si>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</si>
  <si>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</si>
  <si>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</si>
  <si>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</si>
  <si>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</si>
  <si>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</si>
  <si>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</si>
  <si>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</si>
  <si>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</si>
  <si>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</si>
  <si>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</si>
  <si>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</si>
  <si>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</si>
  <si>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</si>
  <si>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</si>
  <si>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</si>
  <si>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</si>
  <si>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</si>
  <si>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</si>
  <si>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</si>
  <si>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</si>
  <si>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</si>
  <si>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</si>
  <si>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</si>
  <si>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</si>
  <si>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</si>
  <si>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</si>
  <si>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</si>
  <si>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</si>
  <si>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</si>
  <si>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</si>
  <si>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</si>
  <si>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</si>
  <si>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</si>
  <si>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</si>
  <si>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</si>
  <si>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</si>
  <si>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</si>
  <si>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</si>
  <si>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</si>
  <si>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</si>
  <si>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</si>
  <si>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</si>
  <si>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</si>
  <si>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</si>
  <si>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</si>
  <si>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</si>
  <si>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</si>
  <si>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</si>
  <si>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</si>
  <si>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</si>
  <si>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</si>
  <si>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</si>
  <si>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</si>
  <si>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</si>
  <si>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</si>
  <si>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</si>
  <si>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</si>
  <si>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</si>
  <si>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</si>
  <si>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</si>
  <si>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</si>
  <si>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</si>
  <si>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</si>
  <si>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</si>
  <si>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</si>
  <si>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</si>
  <si>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</si>
  <si>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</si>
  <si>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</si>
  <si>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</si>
  <si>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</si>
  <si>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</si>
  <si>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</si>
  <si>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</si>
  <si>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</si>
  <si>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</si>
  <si>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</si>
  <si>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</si>
  <si>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</si>
  <si>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</si>
  <si>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</si>
  <si>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</si>
  <si>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</si>
  <si>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</si>
  <si>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</si>
  <si>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</si>
  <si>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</si>
  <si>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</si>
  <si>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</si>
  <si>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</si>
  <si>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</si>
  <si>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</si>
  <si>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</si>
  <si>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</si>
  <si>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</si>
  <si>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</si>
  <si>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</si>
  <si>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</si>
  <si>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</si>
  <si>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</si>
  <si>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</si>
  <si>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</si>
  <si>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</si>
  <si>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</si>
  <si>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</si>
  <si>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</si>
  <si>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</si>
  <si>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</si>
  <si>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</si>
  <si>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</si>
  <si>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</si>
  <si>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</si>
  <si>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</si>
  <si>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</si>
  <si>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</si>
  <si>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</si>
  <si>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</si>
  <si>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</si>
  <si>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</si>
  <si>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</si>
  <si>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</si>
  <si>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</si>
  <si>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</si>
  <si>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</si>
  <si>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</si>
  <si>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</si>
  <si>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</si>
  <si>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</si>
  <si>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</si>
  <si>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</si>
  <si>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</si>
  <si>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</si>
  <si>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</si>
  <si>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</si>
  <si>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</si>
  <si>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</si>
  <si>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</si>
  <si>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</si>
  <si>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</si>
  <si>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</si>
  <si>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</si>
  <si>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</si>
  <si>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</si>
  <si>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</si>
  <si>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</si>
  <si>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</si>
  <si>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</si>
  <si>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</si>
  <si>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</si>
  <si>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</si>
  <si>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</si>
  <si>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</si>
  <si>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</si>
  <si>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</si>
  <si>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</si>
  <si>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</si>
  <si>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</si>
  <si>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</si>
  <si>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</si>
  <si>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</si>
  <si>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</si>
  <si>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</si>
  <si>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</si>
  <si>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</si>
  <si>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</si>
  <si>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</si>
  <si>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</si>
  <si>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</si>
  <si>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</si>
  <si>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</si>
  <si>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</si>
  <si>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</si>
  <si>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</si>
  <si>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</si>
  <si>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</si>
  <si>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</si>
  <si>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</si>
  <si>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</si>
  <si>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</si>
  <si>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</si>
  <si>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</si>
  <si>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</si>
  <si>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</si>
  <si>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</si>
  <si>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</si>
  <si>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</si>
  <si>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</si>
  <si>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</si>
  <si>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</si>
  <si>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</si>
  <si>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</si>
  <si>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</si>
  <si>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</si>
  <si>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</si>
  <si>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</si>
  <si>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</si>
  <si>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</si>
  <si>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</si>
  <si>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</si>
  <si>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</si>
  <si>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</si>
  <si>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</si>
  <si>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</si>
  <si>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</si>
  <si>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</si>
  <si>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</si>
  <si>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</si>
  <si>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</si>
  <si>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</si>
  <si>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</si>
  <si>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</si>
  <si>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</si>
  <si>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</si>
  <si>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</si>
  <si>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</si>
  <si>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</si>
  <si>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</si>
  <si>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</si>
  <si>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</si>
  <si>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</si>
  <si>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</si>
  <si>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</si>
  <si>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</si>
  <si>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</si>
  <si>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</si>
  <si>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</si>
  <si>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</si>
  <si>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</si>
  <si>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</si>
  <si>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</si>
  <si>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</si>
  <si>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</si>
  <si>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</si>
  <si>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</si>
  <si>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</si>
  <si>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</si>
  <si>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</si>
  <si>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</si>
  <si>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</si>
  <si>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</si>
  <si>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</si>
  <si>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</si>
  <si>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</si>
  <si>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</si>
  <si>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</si>
  <si>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</si>
  <si>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</si>
  <si>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</si>
  <si>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</si>
  <si>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</si>
  <si>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</si>
  <si>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</si>
  <si>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</si>
  <si>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</si>
  <si>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</si>
  <si>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</si>
  <si>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</si>
  <si>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</si>
  <si>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</si>
  <si>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</si>
  <si>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</si>
  <si>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</si>
  <si>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</si>
  <si>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</si>
  <si>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</si>
  <si>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</si>
  <si>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</si>
  <si>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</si>
  <si>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</si>
  <si>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</si>
  <si>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</si>
  <si>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</si>
  <si>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</si>
  <si>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</si>
  <si>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</si>
  <si>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</si>
  <si>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</si>
  <si>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</si>
  <si>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</si>
  <si>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</si>
  <si>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</si>
  <si>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</si>
  <si>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</si>
  <si>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</si>
  <si>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</si>
  <si>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</si>
  <si>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</si>
  <si>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</si>
  <si>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</si>
  <si>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</si>
  <si>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</si>
  <si>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</si>
  <si>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</si>
  <si>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</si>
  <si>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</si>
  <si>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</si>
  <si>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</si>
  <si>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</si>
  <si>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</si>
  <si>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</si>
  <si>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</si>
  <si>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</si>
  <si>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</si>
  <si>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</si>
  <si>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</si>
  <si>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</si>
  <si>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</si>
  <si>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</si>
  <si>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</si>
  <si>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</si>
  <si>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</si>
  <si>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</si>
  <si>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</si>
  <si>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</si>
  <si>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</si>
  <si>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</si>
  <si>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</si>
  <si>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</si>
  <si>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</si>
  <si>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</si>
  <si>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</si>
  <si>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</si>
  <si>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</si>
  <si>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</si>
  <si>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</si>
  <si>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</si>
  <si>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</si>
  <si>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</si>
  <si>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</si>
  <si>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</si>
  <si>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</si>
  <si>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</si>
  <si>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</si>
  <si>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</si>
  <si>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</si>
  <si>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</si>
  <si>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</si>
  <si>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</si>
  <si>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</si>
  <si>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</si>
  <si>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</si>
  <si>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</si>
  <si>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</si>
  <si>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</si>
  <si>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</si>
  <si>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</si>
  <si>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</si>
  <si>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</si>
  <si>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</si>
  <si>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</si>
  <si>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</si>
  <si>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</si>
  <si>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</si>
  <si>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</si>
  <si>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</si>
  <si>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</si>
  <si>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</si>
  <si>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</si>
  <si>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</si>
  <si>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</si>
  <si>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</si>
  <si>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</si>
  <si>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</si>
  <si>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</si>
  <si>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</si>
  <si>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</si>
  <si>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</si>
  <si>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</si>
  <si>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</si>
  <si>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</si>
  <si>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</si>
  <si>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</si>
  <si>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</si>
  <si>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</si>
  <si>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</si>
  <si>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</si>
  <si>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</si>
  <si>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</si>
  <si>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</si>
  <si>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</si>
  <si>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</si>
  <si>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</si>
  <si>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</si>
  <si>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</si>
  <si>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</si>
  <si>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</si>
  <si>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</si>
  <si>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</si>
  <si>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</si>
  <si>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</si>
  <si>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</si>
  <si>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</si>
  <si>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</si>
  <si>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</si>
  <si>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</si>
  <si>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</si>
  <si>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</si>
  <si>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</si>
  <si>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</si>
  <si>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</si>
  <si>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</si>
  <si>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</si>
  <si>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</si>
  <si>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</si>
  <si>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</si>
  <si>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</si>
  <si>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</si>
  <si>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</si>
  <si>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</si>
  <si>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</si>
  <si>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</si>
  <si>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</si>
  <si>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</si>
  <si>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</si>
  <si>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</si>
  <si>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</si>
  <si>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</si>
  <si>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</si>
  <si>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</si>
  <si>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</si>
  <si>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</si>
  <si>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</si>
  <si>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</si>
  <si>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</si>
  <si>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</si>
  <si>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</si>
  <si>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</si>
  <si>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</si>
  <si>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</si>
  <si>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</si>
  <si>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</si>
  <si>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</si>
  <si>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</si>
  <si>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</si>
  <si>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</si>
  <si>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</si>
  <si>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</si>
  <si>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</si>
  <si>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</si>
  <si>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</si>
  <si>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</si>
  <si>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</si>
  <si>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</si>
  <si>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</si>
  <si>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</si>
  <si>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</si>
  <si>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</si>
  <si>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</si>
  <si>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</si>
  <si>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</si>
  <si>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</si>
  <si>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</si>
  <si>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</si>
  <si>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</si>
  <si>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</si>
  <si>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</si>
  <si>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</si>
  <si>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</si>
  <si>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</si>
  <si>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</si>
  <si>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</si>
  <si>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</si>
  <si>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</si>
  <si>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</si>
  <si>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</si>
  <si>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</si>
  <si>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</si>
  <si>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</si>
  <si>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</si>
  <si>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</si>
  <si>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</si>
  <si>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</si>
  <si>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</si>
  <si>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</si>
  <si>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</si>
  <si>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</si>
  <si>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</si>
  <si>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</si>
  <si>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</si>
  <si>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</si>
  <si>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</si>
  <si>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</si>
  <si>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</si>
  <si>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</si>
  <si>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</si>
  <si>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</si>
  <si>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</si>
  <si>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</si>
  <si>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</si>
  <si>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</si>
  <si>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</si>
  <si>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</si>
  <si>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</si>
  <si>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</si>
  <si>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</si>
  <si>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</si>
  <si>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</si>
  <si>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</si>
  <si>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</si>
  <si>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</si>
  <si>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</si>
  <si>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</si>
  <si>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</si>
  <si>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</si>
  <si>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</si>
  <si>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</si>
  <si>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</si>
  <si>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</si>
  <si>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</si>
  <si>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</si>
  <si>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</si>
  <si>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</si>
  <si>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</si>
  <si>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</si>
  <si>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</si>
  <si>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</si>
  <si>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</si>
  <si>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</si>
  <si>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</si>
  <si>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</si>
  <si>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</si>
  <si>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</si>
  <si>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</si>
  <si>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</si>
  <si>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</si>
  <si>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</si>
  <si>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</si>
  <si>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</si>
  <si>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</si>
  <si>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</si>
  <si>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</si>
  <si>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</si>
  <si>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</si>
  <si>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</si>
  <si>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</si>
  <si>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</si>
  <si>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</si>
  <si>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</si>
  <si>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</si>
  <si>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</si>
  <si>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</si>
  <si>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</si>
  <si>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</si>
  <si>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</si>
  <si>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</si>
  <si>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</si>
  <si>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</si>
  <si>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</si>
  <si>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</si>
  <si>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</si>
  <si>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</si>
  <si>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</si>
  <si>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</si>
  <si>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</si>
  <si>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</si>
  <si>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</si>
  <si>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</si>
  <si>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</si>
  <si>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</si>
  <si>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</si>
  <si>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</si>
  <si>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</si>
  <si>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</si>
  <si>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</si>
  <si>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</si>
  <si>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</si>
  <si>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</si>
  <si>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</si>
  <si>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</si>
  <si>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</si>
  <si>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</si>
  <si>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</si>
  <si>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</si>
  <si>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</si>
  <si>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</si>
  <si>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</si>
  <si>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</si>
  <si>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</si>
  <si>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</si>
  <si>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</si>
  <si>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</si>
  <si>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</si>
  <si>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</si>
  <si>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</si>
  <si>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</si>
  <si>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</si>
  <si>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</si>
  <si>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</si>
  <si>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</si>
  <si>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</si>
  <si>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</si>
  <si>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</si>
  <si>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</si>
  <si>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</si>
  <si>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</si>
  <si>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</si>
  <si>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</si>
  <si>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</si>
  <si>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</si>
  <si>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</si>
  <si>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</si>
  <si>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</si>
  <si>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</si>
  <si>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</si>
  <si>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</si>
  <si>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</si>
  <si>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</si>
  <si>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</si>
  <si>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</si>
  <si>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</si>
  <si>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</si>
  <si>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</si>
  <si>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</si>
  <si>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</si>
  <si>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</si>
  <si>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</si>
  <si>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</si>
  <si>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</si>
  <si>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</si>
  <si>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</si>
  <si>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</si>
  <si>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</si>
  <si>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</si>
  <si>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</si>
  <si>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</si>
  <si>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</si>
  <si>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</si>
  <si>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</si>
  <si>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</si>
  <si>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</si>
  <si>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</si>
  <si>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</si>
  <si>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</si>
  <si>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</si>
  <si>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</si>
  <si>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</si>
  <si>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</si>
  <si>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</si>
  <si>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</si>
  <si>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</si>
  <si>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</si>
  <si>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</si>
  <si>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</si>
  <si>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</si>
  <si>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</si>
  <si>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</si>
  <si>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</si>
  <si>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</si>
  <si>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</si>
  <si>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</si>
  <si>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</si>
  <si>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</si>
  <si>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</si>
  <si>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</si>
  <si>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</si>
  <si>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</si>
  <si>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</si>
  <si>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</si>
  <si>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</si>
  <si>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</si>
  <si>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</si>
  <si>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</si>
  <si>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</si>
  <si>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</si>
  <si>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</si>
  <si>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</si>
  <si>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</si>
  <si>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</si>
  <si>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</si>
  <si>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</si>
  <si>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</si>
  <si>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</si>
  <si>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</si>
  <si>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</si>
  <si>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</si>
  <si>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</si>
  <si>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</si>
  <si>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</si>
  <si>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</si>
  <si>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</si>
  <si>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</si>
  <si>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</si>
  <si>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</si>
  <si>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</si>
  <si>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</si>
  <si>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</si>
  <si>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</si>
  <si>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</si>
  <si>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</si>
  <si>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</si>
  <si>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</si>
  <si>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</si>
  <si>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</si>
  <si>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</si>
  <si>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</si>
  <si>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</si>
  <si>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</si>
  <si>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</si>
  <si>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</si>
  <si>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</si>
  <si>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</si>
  <si>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</si>
  <si>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</si>
  <si>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</si>
  <si>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</si>
  <si>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</si>
  <si>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</si>
  <si>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</si>
  <si>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</si>
  <si>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</si>
  <si>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</si>
  <si>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</si>
  <si>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</si>
  <si>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</si>
  <si>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</si>
  <si>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</si>
  <si>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</si>
  <si>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</si>
  <si>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</si>
  <si>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</si>
  <si>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</si>
  <si>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</si>
  <si>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</si>
  <si>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</si>
  <si>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</si>
  <si>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</si>
  <si>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</si>
  <si>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</si>
  <si>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</si>
  <si>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</si>
  <si>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</si>
  <si>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</si>
  <si>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</si>
  <si>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</si>
  <si>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</si>
  <si>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</si>
  <si>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</si>
  <si>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</si>
  <si>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</si>
  <si>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</si>
  <si>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</si>
  <si>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</si>
  <si>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</si>
  <si>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</si>
  <si>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</si>
  <si>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</si>
  <si>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</si>
  <si>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</si>
  <si>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</si>
  <si>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</si>
  <si>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</si>
  <si>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</si>
  <si>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</si>
  <si>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</si>
  <si>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</si>
  <si>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</si>
  <si>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</si>
  <si>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</si>
  <si>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</si>
  <si>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</si>
  <si>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</si>
  <si>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</si>
  <si>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</si>
  <si>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</si>
  <si>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</si>
  <si>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</si>
  <si>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</si>
  <si>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</si>
  <si>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</si>
  <si>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</si>
  <si>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</si>
  <si>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</si>
  <si>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</si>
  <si>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</si>
  <si>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</si>
  <si>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</si>
  <si>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</si>
  <si>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</si>
  <si>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</si>
  <si>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</si>
  <si>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</si>
  <si>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</si>
  <si>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</si>
  <si>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</si>
  <si>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</si>
  <si>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</si>
  <si>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</si>
  <si>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</si>
  <si>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</si>
  <si>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</si>
  <si>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</si>
  <si>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</si>
  <si>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</si>
  <si>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</si>
  <si>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</si>
  <si>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</si>
  <si>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</si>
  <si>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</si>
  <si>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</si>
  <si>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</si>
  <si>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</si>
  <si>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</si>
  <si>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</si>
  <si>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</si>
  <si>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</si>
  <si>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</si>
  <si>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</si>
  <si>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</si>
  <si>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</si>
  <si>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</si>
  <si>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</si>
  <si>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</si>
  <si>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</si>
  <si>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</si>
  <si>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</si>
  <si>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</si>
  <si>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</si>
  <si>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</si>
  <si>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</si>
  <si>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</si>
  <si>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</si>
  <si>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</si>
  <si>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</si>
  <si>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</si>
  <si>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</si>
  <si>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</si>
  <si>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</si>
  <si>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</si>
  <si>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</si>
  <si>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</si>
  <si>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</si>
  <si>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</si>
  <si>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</si>
  <si>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</si>
  <si>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</si>
  <si>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</si>
  <si>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</si>
  <si>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</si>
  <si>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</si>
  <si>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</si>
  <si>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</si>
  <si>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</si>
  <si>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</si>
  <si>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</si>
  <si>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</si>
  <si>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</si>
  <si>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</si>
  <si>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</si>
  <si>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</si>
  <si>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</si>
  <si>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</si>
  <si>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</si>
  <si>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</si>
  <si>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</si>
  <si>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</si>
  <si>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</si>
  <si>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</si>
  <si>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</si>
  <si>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</si>
  <si>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</si>
  <si>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</si>
  <si>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</si>
  <si>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</si>
  <si>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</si>
  <si>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</si>
  <si>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</si>
  <si>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</si>
  <si>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</si>
  <si>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</si>
  <si>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</si>
  <si>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</si>
  <si>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</si>
  <si>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</si>
  <si>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</si>
  <si>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</si>
  <si>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</si>
  <si>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</si>
  <si>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</si>
  <si>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</si>
  <si>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</si>
  <si>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</si>
  <si>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</si>
  <si>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</si>
  <si>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</si>
  <si>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</si>
  <si>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</si>
  <si>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</si>
  <si>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</si>
  <si>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</si>
  <si>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</si>
  <si>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</si>
  <si>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</si>
  <si>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</si>
  <si>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</si>
  <si>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</si>
  <si>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</si>
  <si>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</si>
  <si>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</si>
  <si>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</si>
  <si>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</si>
  <si>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</si>
  <si>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</si>
  <si>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</si>
  <si>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</si>
  <si>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</si>
  <si>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</si>
  <si>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</si>
  <si>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</si>
  <si>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</si>
  <si>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</si>
  <si>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</si>
  <si>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</si>
  <si>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</si>
  <si>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</si>
  <si>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</si>
  <si>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</si>
  <si>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</si>
  <si>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</si>
  <si>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</si>
  <si>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</si>
  <si>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</si>
  <si>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</si>
  <si>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</si>
  <si>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</si>
  <si>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</si>
  <si>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</si>
  <si>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</si>
  <si>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</si>
  <si>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</si>
  <si>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</si>
  <si>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</si>
  <si>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</si>
  <si>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</si>
  <si>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</si>
  <si>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</si>
  <si>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</si>
  <si>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</si>
  <si>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</si>
  <si>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</si>
  <si>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</si>
  <si>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</si>
  <si>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</si>
  <si>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</si>
  <si>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</si>
  <si>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</si>
  <si>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</si>
  <si>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</si>
  <si>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</si>
  <si>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</si>
  <si>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</si>
  <si>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</si>
  <si>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</si>
  <si>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</si>
  <si>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</si>
  <si>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</si>
  <si>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</si>
  <si>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</si>
  <si>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</si>
  <si>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</si>
  <si>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</si>
  <si>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</si>
  <si>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</si>
  <si>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</si>
  <si>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</si>
  <si>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</si>
  <si>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</si>
  <si>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</si>
  <si>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</si>
  <si>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</si>
  <si>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</si>
  <si>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</si>
  <si>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</si>
  <si>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</si>
  <si>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</si>
  <si>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</si>
  <si>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</si>
  <si>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</si>
  <si>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</si>
  <si>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</si>
  <si>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</si>
  <si>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</si>
  <si>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</si>
  <si>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</si>
  <si>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</si>
  <si>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</si>
  <si>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</si>
  <si>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</si>
  <si>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</si>
  <si>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</si>
  <si>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</si>
  <si>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</si>
  <si>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</si>
  <si>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</si>
  <si>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</si>
  <si>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</si>
  <si>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</si>
  <si>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</si>
  <si>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</si>
  <si>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</si>
  <si>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</si>
  <si>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</si>
  <si>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</si>
  <si>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</si>
  <si>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</si>
  <si>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</si>
  <si>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</si>
  <si>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</si>
  <si>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</si>
  <si>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</si>
  <si>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</si>
  <si>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</si>
  <si>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</si>
  <si>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</si>
  <si>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</si>
  <si>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</si>
  <si>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</si>
  <si>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</si>
  <si>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</si>
  <si>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</si>
  <si>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</si>
  <si>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</si>
  <si>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</si>
  <si>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</si>
  <si>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</si>
  <si>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</si>
  <si>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</si>
  <si>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</si>
  <si>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</si>
  <si>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</si>
  <si>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</si>
  <si>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</si>
  <si>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</si>
  <si>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</si>
  <si>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</si>
  <si>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</si>
  <si>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</si>
  <si>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</si>
  <si>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</si>
  <si>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</si>
  <si>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</si>
  <si>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</si>
  <si>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</si>
  <si>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</si>
  <si>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</si>
  <si>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</si>
  <si>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</si>
  <si>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</si>
  <si>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</si>
  <si>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</si>
  <si>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</si>
  <si>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</si>
  <si>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</si>
  <si>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</si>
  <si>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</si>
  <si>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</si>
  <si>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</si>
  <si>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</si>
  <si>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</si>
  <si>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</si>
  <si>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</si>
  <si>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</si>
  <si>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</si>
  <si>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</si>
  <si>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</si>
  <si>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</si>
  <si>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</si>
  <si>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</si>
  <si>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</si>
  <si>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</si>
  <si>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</si>
  <si>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</si>
  <si>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</si>
  <si>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</si>
  <si>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</si>
  <si>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</si>
  <si>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</si>
  <si>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</si>
  <si>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</si>
  <si>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</si>
  <si>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</si>
  <si>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</si>
  <si>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</si>
  <si>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</si>
  <si>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</si>
  <si>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</si>
  <si>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</si>
  <si>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</si>
  <si>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</si>
  <si>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</si>
  <si>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</si>
  <si>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</si>
  <si>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</si>
  <si>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</si>
  <si>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</si>
  <si>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</si>
  <si>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</si>
  <si>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</si>
  <si>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</si>
  <si>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</si>
  <si>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</si>
  <si>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</si>
  <si>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</si>
  <si>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</si>
  <si>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</si>
  <si>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</si>
  <si>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</si>
  <si>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</si>
  <si>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</si>
  <si>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</si>
  <si>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</si>
  <si>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</si>
  <si>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</si>
  <si>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</si>
  <si>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</si>
  <si>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</si>
  <si>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</si>
  <si>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</si>
  <si>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</si>
  <si>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</si>
  <si>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</si>
  <si>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</si>
  <si>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</si>
  <si>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</si>
  <si>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</si>
  <si>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</si>
  <si>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</si>
  <si>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</si>
  <si>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</si>
  <si>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</si>
  <si>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</si>
  <si>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</si>
  <si>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</si>
  <si>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</si>
  <si>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</si>
  <si>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</si>
  <si>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</si>
  <si>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</si>
  <si>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</si>
  <si>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</si>
  <si>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</si>
  <si>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</si>
  <si>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</si>
  <si>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</si>
  <si>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</si>
  <si>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</si>
  <si>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</si>
  <si>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</si>
  <si>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</si>
  <si>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</si>
  <si>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</si>
  <si>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</si>
  <si>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</si>
  <si>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</si>
  <si>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</si>
  <si>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</si>
  <si>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</si>
  <si>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</si>
  <si>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</si>
  <si>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</si>
  <si>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</si>
  <si>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</si>
  <si>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</si>
  <si>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</si>
  <si>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</si>
  <si>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</si>
  <si>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</si>
  <si>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</si>
  <si>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</si>
  <si>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</si>
  <si>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</si>
  <si>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</si>
  <si>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</si>
  <si>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</si>
  <si>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</si>
  <si>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</si>
  <si>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</si>
  <si>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</si>
  <si>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</si>
  <si>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</si>
  <si>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</si>
  <si>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</si>
  <si>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</si>
  <si>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</si>
  <si>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</si>
  <si>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</si>
  <si>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</si>
  <si>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</si>
  <si>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</si>
  <si>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</si>
  <si>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</si>
  <si>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</si>
  <si>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</si>
  <si>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</si>
  <si>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</si>
  <si>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</si>
  <si>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</si>
  <si>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</si>
  <si>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</si>
  <si>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</si>
  <si>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</si>
  <si>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</si>
  <si>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</si>
  <si>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</si>
  <si>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</si>
  <si>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</si>
  <si>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</si>
  <si>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</si>
  <si>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</si>
  <si>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</si>
  <si>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</si>
  <si>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</si>
  <si>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</si>
  <si>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</si>
  <si>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</si>
  <si>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</si>
  <si>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</si>
  <si>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</si>
  <si>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</si>
  <si>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</si>
  <si>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</si>
  <si>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</si>
  <si>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</si>
  <si>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</si>
  <si>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</si>
  <si>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</si>
  <si>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</si>
  <si>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</si>
  <si>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</si>
  <si>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</si>
  <si>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</si>
  <si>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</si>
  <si>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</si>
  <si>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</si>
  <si>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</si>
  <si>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</si>
  <si>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</si>
  <si>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</si>
  <si>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</si>
  <si>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</si>
  <si>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</si>
  <si>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</si>
  <si>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</si>
  <si>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</si>
  <si>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</si>
  <si>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</si>
  <si>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</si>
  <si>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</si>
  <si>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</si>
  <si>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</si>
  <si>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</si>
  <si>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</si>
  <si>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</si>
  <si>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</si>
  <si>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</si>
  <si>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</si>
  <si>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</si>
  <si>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</si>
  <si>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</si>
  <si>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</si>
  <si>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</si>
  <si>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</si>
  <si>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</si>
  <si>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</si>
  <si>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</si>
  <si>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</si>
  <si>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</si>
  <si>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</si>
  <si>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</si>
  <si>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</si>
  <si>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</si>
  <si>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</si>
  <si>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</si>
  <si>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</si>
  <si>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</si>
  <si>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</si>
  <si>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</si>
  <si>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</si>
  <si>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</si>
  <si>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</si>
  <si>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</si>
  <si>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</si>
  <si>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</si>
  <si>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</si>
  <si>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</si>
  <si>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</si>
  <si>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</si>
  <si>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</si>
  <si>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</si>
  <si>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</si>
  <si>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</si>
  <si>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</si>
  <si>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</si>
  <si>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</si>
  <si>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</si>
  <si>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</si>
  <si>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</si>
  <si>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</si>
  <si>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</si>
  <si>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</si>
  <si>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</si>
  <si>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</si>
  <si>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</si>
  <si>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</si>
  <si>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</si>
  <si>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</si>
  <si>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</si>
  <si>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</si>
  <si>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</si>
  <si>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</si>
  <si>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</si>
  <si>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</si>
  <si>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</si>
  <si>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</si>
  <si>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</si>
  <si>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</si>
  <si>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</si>
  <si>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</si>
  <si>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</si>
  <si>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</si>
  <si>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</si>
  <si>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</si>
  <si>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</si>
  <si>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</si>
  <si>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</si>
  <si>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</si>
  <si>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</si>
  <si>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</si>
  <si>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</si>
  <si>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</si>
  <si>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</si>
  <si>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</si>
  <si>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</si>
  <si>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</si>
  <si>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</si>
  <si>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</si>
  <si>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</si>
  <si>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</si>
  <si>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</si>
  <si>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</si>
  <si>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</si>
  <si>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</si>
  <si>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</si>
  <si>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</si>
  <si>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</si>
  <si>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</si>
  <si>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</si>
  <si>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</si>
  <si>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</si>
  <si>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</si>
  <si>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</si>
  <si>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</si>
  <si>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</si>
  <si>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</si>
  <si>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</si>
  <si>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</si>
  <si>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</si>
  <si>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</si>
  <si>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</si>
  <si>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</si>
  <si>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</si>
  <si>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</si>
  <si>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</si>
  <si>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</si>
  <si>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</si>
  <si>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</si>
  <si>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</si>
  <si>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</si>
  <si>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</si>
  <si>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</si>
  <si>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</si>
  <si>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</si>
  <si>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</si>
  <si>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</si>
  <si>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</si>
  <si>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</si>
  <si>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</si>
  <si>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</si>
  <si>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</si>
  <si>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</si>
  <si>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</si>
  <si>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</si>
  <si>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</si>
  <si>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</si>
  <si>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</si>
  <si>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</si>
  <si>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</si>
  <si>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</si>
  <si>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</si>
  <si>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</si>
  <si>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</si>
  <si>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</si>
  <si>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</si>
  <si>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</si>
  <si>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</si>
  <si>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</si>
  <si>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</si>
  <si>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</si>
  <si>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</si>
  <si>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</si>
  <si>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</si>
  <si>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</si>
  <si>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</si>
  <si>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</si>
  <si>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</si>
  <si>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</si>
  <si>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</si>
  <si>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</si>
  <si>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</si>
  <si>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</si>
  <si>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</si>
  <si>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</si>
  <si>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</si>
  <si>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</si>
  <si>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</si>
  <si>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</si>
  <si>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</si>
  <si>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</si>
  <si>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</si>
  <si>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</si>
  <si>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</si>
  <si>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</si>
  <si>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</si>
  <si>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</si>
  <si>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</si>
  <si>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</si>
  <si>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</si>
  <si>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</si>
  <si>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</si>
  <si>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</si>
  <si>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</si>
  <si>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</si>
  <si>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</si>
  <si>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</si>
  <si>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</si>
  <si>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</si>
  <si>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</si>
  <si>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</si>
  <si>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</si>
  <si>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</si>
  <si>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</si>
  <si>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</si>
  <si>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</si>
  <si>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</si>
  <si>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</si>
  <si>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</si>
  <si>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</si>
  <si>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</si>
  <si>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</si>
  <si>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</si>
  <si>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</si>
  <si>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</si>
  <si>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</si>
  <si>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</si>
  <si>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</si>
  <si>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</si>
  <si>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</si>
  <si>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</si>
  <si>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</si>
  <si>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</si>
  <si>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</si>
  <si>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</si>
  <si>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</si>
  <si>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</si>
  <si>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</si>
  <si>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</si>
  <si>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</si>
  <si>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</si>
  <si>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</si>
  <si>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</si>
  <si>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</si>
  <si>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</si>
  <si>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</si>
  <si>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</si>
  <si>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</si>
  <si>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</si>
  <si>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</si>
  <si>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</si>
  <si>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</si>
  <si>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</si>
  <si>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</si>
  <si>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</si>
  <si>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</si>
  <si>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</si>
  <si>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</si>
  <si>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</si>
  <si>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</si>
  <si>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</si>
  <si>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</si>
  <si>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</si>
  <si>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</si>
  <si>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</si>
  <si>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</si>
  <si>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</si>
  <si>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</si>
  <si>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</si>
  <si>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</si>
  <si>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</si>
  <si>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</si>
  <si>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</si>
  <si>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</si>
  <si>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</si>
  <si>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</si>
  <si>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</si>
  <si>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</si>
  <si>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</si>
  <si>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</si>
  <si>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</si>
  <si>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</si>
  <si>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</si>
  <si>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</si>
  <si>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</si>
  <si>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</si>
  <si>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</si>
  <si>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</si>
  <si>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</si>
  <si>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</si>
  <si>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</si>
  <si>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</si>
  <si>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</si>
  <si>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</si>
  <si>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</si>
  <si>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</si>
  <si>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</si>
  <si>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</si>
  <si>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</si>
  <si>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</si>
  <si>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</si>
  <si>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</si>
  <si>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</si>
  <si>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</si>
  <si>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</si>
  <si>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</si>
  <si>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</si>
  <si>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</si>
  <si>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</si>
  <si>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</si>
  <si>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</si>
  <si>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</si>
  <si>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</si>
  <si>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</si>
  <si>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</si>
  <si>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</si>
  <si>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</si>
  <si>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</si>
  <si>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</si>
  <si>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</si>
  <si>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</si>
  <si>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</si>
  <si>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</si>
  <si>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</si>
  <si>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</si>
  <si>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</si>
  <si>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</si>
  <si>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</si>
  <si>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</si>
  <si>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</si>
  <si>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</si>
  <si>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</si>
  <si>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</si>
  <si>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</si>
  <si>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</si>
  <si>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</si>
  <si>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</si>
  <si>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</si>
  <si>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</si>
  <si>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</si>
  <si>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</si>
  <si>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</si>
  <si>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</si>
  <si>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</si>
  <si>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</si>
  <si>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</si>
  <si>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</si>
  <si>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</si>
  <si>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</si>
  <si>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</si>
  <si>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</si>
  <si>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</si>
  <si>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</si>
  <si>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</si>
  <si>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</si>
  <si>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</si>
  <si>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</si>
  <si>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</si>
  <si>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</si>
  <si>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</si>
  <si>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</si>
  <si>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</si>
  <si>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</si>
  <si>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</si>
  <si>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</si>
  <si>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</si>
  <si>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</si>
  <si>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</si>
  <si>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</si>
  <si>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</si>
  <si>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</si>
  <si>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</si>
  <si>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</si>
  <si>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</si>
  <si>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</si>
  <si>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</si>
  <si>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</si>
  <si>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</si>
  <si>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</si>
  <si>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</si>
  <si>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</si>
  <si>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</si>
  <si>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</si>
  <si>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</si>
  <si>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</si>
  <si>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</si>
  <si>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</si>
  <si>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</si>
  <si>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</si>
  <si>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</si>
  <si>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</si>
  <si>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</si>
  <si>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</si>
  <si>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</si>
  <si>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</si>
  <si>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</si>
  <si>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</si>
  <si>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</si>
  <si>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</si>
  <si>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</si>
  <si>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</si>
  <si>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</si>
  <si>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</si>
  <si>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</si>
  <si>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</si>
  <si>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</si>
  <si>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</si>
  <si>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</si>
  <si>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</si>
  <si>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</si>
  <si>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</si>
  <si>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</si>
  <si>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</si>
  <si>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</si>
  <si>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</si>
  <si>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</si>
  <si>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</si>
  <si>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</si>
  <si>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</si>
  <si>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</si>
  <si>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</si>
  <si>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</si>
  <si>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</si>
  <si>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</si>
  <si>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</si>
  <si>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</si>
  <si>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</si>
  <si>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</si>
  <si>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</si>
  <si>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</si>
  <si>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</si>
  <si>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</si>
  <si>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</si>
  <si>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</si>
  <si>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</si>
  <si>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</si>
  <si>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</si>
  <si>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</si>
  <si>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</si>
  <si>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</si>
  <si>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</si>
  <si>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</si>
  <si>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</si>
  <si>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</si>
  <si>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</si>
  <si>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</si>
  <si>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</si>
  <si>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</si>
  <si>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</si>
  <si>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</si>
  <si>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</si>
  <si>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</si>
  <si>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</si>
  <si>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</si>
  <si>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</si>
  <si>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</si>
  <si>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</si>
  <si>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</si>
  <si>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</si>
  <si>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</si>
  <si>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</si>
  <si>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</si>
  <si>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</si>
  <si>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</si>
  <si>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</si>
  <si>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</si>
  <si>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</si>
  <si>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</si>
  <si>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</si>
  <si>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</si>
  <si>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</si>
  <si>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</si>
  <si>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</si>
  <si>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</si>
  <si>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</si>
  <si>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</si>
  <si>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</si>
  <si>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</si>
  <si>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</si>
  <si>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</si>
  <si>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</si>
  <si>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</si>
  <si>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</si>
  <si>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</si>
  <si>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</si>
  <si>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</si>
  <si>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</si>
  <si>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</si>
  <si>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</si>
  <si>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</si>
  <si>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</si>
  <si>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</si>
  <si>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</si>
  <si>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</si>
  <si>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</si>
  <si>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</si>
  <si>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</si>
  <si>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</si>
  <si>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</si>
  <si>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</si>
  <si>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</si>
  <si>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</si>
  <si>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</si>
  <si>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</si>
  <si>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</si>
  <si>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</si>
  <si>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</si>
  <si>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</si>
  <si>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</si>
  <si>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</si>
  <si>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</si>
  <si>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</si>
  <si>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</si>
  <si>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</si>
  <si>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</si>
  <si>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</si>
  <si>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</si>
  <si>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</si>
  <si>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</si>
  <si>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</si>
  <si>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</si>
  <si>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</si>
  <si>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</si>
  <si>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</si>
  <si>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</si>
  <si>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</si>
  <si>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</si>
  <si>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</si>
  <si>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</si>
  <si>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</si>
  <si>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</si>
  <si>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</si>
  <si>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</si>
  <si>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</si>
  <si>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</si>
  <si>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</si>
  <si>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</si>
  <si>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</si>
  <si>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</si>
  <si>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</si>
  <si>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</si>
  <si>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</si>
  <si>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</si>
  <si>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</si>
  <si>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</si>
  <si>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</si>
  <si>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</si>
  <si>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</si>
  <si>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</si>
  <si>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</si>
  <si>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</si>
  <si>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</si>
  <si>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</si>
  <si>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</si>
  <si>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</si>
  <si>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</si>
  <si>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</si>
  <si>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</si>
  <si>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</si>
  <si>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</si>
  <si>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</si>
  <si>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</si>
  <si>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</si>
  <si>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</si>
  <si>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</si>
  <si>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</si>
  <si>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</si>
  <si>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</si>
  <si>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</si>
  <si>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</si>
  <si>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</si>
  <si>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</si>
  <si>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</si>
  <si>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</si>
  <si>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</si>
  <si>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</si>
  <si>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</si>
  <si>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</si>
  <si>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</si>
  <si>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</si>
  <si>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</si>
  <si>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</si>
  <si>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</si>
  <si>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</si>
  <si>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</si>
  <si>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</si>
  <si>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</si>
  <si>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</si>
  <si>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</si>
  <si>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</si>
  <si>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</si>
  <si>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</si>
  <si>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</si>
  <si>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</si>
  <si>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</si>
  <si>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</si>
  <si>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</si>
  <si>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</si>
  <si>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</si>
  <si>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</si>
  <si>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</si>
  <si>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</si>
  <si>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</si>
  <si>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</si>
  <si>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</si>
  <si>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</si>
  <si>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</si>
  <si>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</si>
  <si>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</si>
  <si>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</si>
  <si>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</si>
  <si>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</si>
  <si>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</si>
  <si>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</si>
  <si>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</si>
  <si>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</si>
  <si>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</si>
  <si>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</si>
  <si>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</si>
  <si>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</si>
  <si>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</si>
  <si>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</si>
  <si>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</si>
  <si>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</si>
  <si>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</si>
  <si>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</si>
  <si>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</si>
  <si>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</si>
  <si>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</si>
  <si>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</si>
  <si>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</si>
  <si>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</si>
  <si>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</si>
  <si>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</si>
  <si>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</si>
  <si>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</si>
  <si>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</si>
  <si>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</si>
  <si>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</si>
  <si>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</si>
  <si>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</si>
  <si>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</si>
  <si>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</si>
  <si>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</si>
  <si>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</si>
  <si>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</si>
  <si>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</si>
  <si>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</si>
  <si>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</si>
  <si>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</si>
  <si>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</si>
  <si>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</si>
  <si>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</si>
  <si>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</si>
  <si>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</si>
  <si>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</si>
  <si>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</si>
  <si>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</si>
  <si>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</si>
  <si>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</si>
  <si>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</si>
  <si>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</si>
  <si>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</si>
  <si>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</si>
  <si>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</si>
  <si>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</si>
  <si>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</si>
  <si>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</si>
  <si>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</si>
  <si>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</si>
  <si>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</si>
  <si>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</si>
  <si>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</si>
  <si>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</si>
  <si>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</si>
  <si>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</si>
  <si>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</si>
  <si>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</si>
  <si>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</si>
  <si>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</si>
  <si>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</si>
  <si>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</si>
  <si>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</si>
  <si>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</si>
  <si>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</si>
  <si>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</si>
  <si>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</si>
  <si>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</si>
  <si>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</si>
  <si>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</si>
  <si>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</si>
  <si>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</si>
  <si>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</si>
  <si>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</si>
  <si>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</si>
  <si>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</si>
  <si>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</si>
  <si>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</si>
  <si>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</si>
  <si>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</si>
  <si>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</si>
  <si>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</si>
  <si>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</si>
  <si>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</si>
  <si>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</si>
  <si>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</si>
  <si>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</si>
  <si>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</si>
  <si>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</si>
  <si>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</si>
  <si>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</si>
  <si>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</si>
  <si>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</si>
  <si>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</si>
  <si>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</si>
  <si>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</si>
  <si>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</si>
  <si>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</si>
  <si>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</si>
  <si>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</si>
  <si>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</si>
  <si>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</si>
  <si>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</si>
  <si>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</si>
  <si>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</si>
  <si>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</si>
  <si>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</si>
  <si>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</si>
  <si>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</si>
  <si>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</si>
  <si>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</si>
  <si>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</si>
  <si>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</si>
  <si>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</si>
  <si>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</si>
  <si>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</si>
  <si>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</si>
  <si>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</si>
  <si>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</si>
  <si>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</si>
  <si>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</si>
  <si>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</si>
  <si>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</si>
  <si>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</si>
  <si>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</si>
  <si>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</si>
  <si>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</si>
  <si>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</si>
  <si>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</si>
  <si>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</si>
  <si>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</si>
  <si>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</si>
  <si>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</si>
  <si>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</si>
  <si>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</si>
  <si>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</si>
  <si>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</si>
  <si>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</si>
  <si>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</si>
  <si>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</si>
  <si>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</si>
  <si>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</si>
  <si>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</si>
  <si>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</si>
  <si>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</si>
  <si>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</si>
  <si>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</si>
  <si>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</si>
  <si>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</si>
  <si>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</si>
  <si>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</si>
  <si>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</si>
  <si>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</si>
  <si>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</si>
  <si>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</si>
  <si>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</si>
  <si>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</si>
  <si>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</si>
  <si>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</si>
  <si>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</si>
  <si>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</si>
  <si>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</si>
  <si>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</si>
  <si>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</si>
  <si>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</si>
  <si>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</si>
  <si>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</si>
  <si>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</si>
  <si>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</si>
  <si>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</si>
  <si>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</si>
  <si>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</si>
  <si>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</si>
  <si>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</si>
  <si>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</si>
  <si>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</si>
  <si>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</si>
  <si>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</si>
  <si>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</si>
  <si>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</si>
  <si>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</si>
  <si>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</si>
  <si>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</si>
  <si>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</si>
  <si>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</si>
  <si>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</si>
  <si>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</si>
  <si>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</si>
  <si>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</si>
  <si>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</si>
  <si>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</si>
  <si>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</si>
  <si>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</si>
  <si>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</si>
  <si>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</si>
  <si>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</si>
  <si>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</si>
  <si>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</si>
  <si>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</si>
  <si>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</si>
  <si>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</si>
  <si>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</si>
  <si>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</si>
  <si>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</si>
  <si>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</si>
  <si>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</si>
  <si>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</si>
  <si>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</si>
  <si>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</si>
  <si>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</si>
  <si>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</si>
  <si>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</si>
  <si>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</si>
  <si>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</si>
  <si>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</si>
  <si>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</si>
  <si>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</si>
  <si>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</si>
  <si>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</si>
  <si>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</si>
  <si>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</si>
  <si>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</si>
  <si>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</si>
  <si>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</si>
  <si>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</si>
  <si>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</si>
  <si>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</si>
  <si>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</si>
  <si>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</si>
  <si>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</si>
  <si>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</si>
  <si>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</si>
  <si>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</si>
  <si>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</si>
  <si>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</si>
  <si>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</si>
  <si>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</si>
  <si>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</si>
  <si>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</si>
  <si>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</si>
  <si>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</si>
  <si>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</si>
  <si>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</si>
  <si>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</si>
  <si>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</si>
  <si>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</si>
  <si>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</si>
  <si>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</si>
  <si>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</si>
  <si>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</si>
  <si>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</si>
  <si>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</si>
  <si>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</si>
  <si>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</si>
  <si>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</si>
  <si>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</si>
  <si>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</si>
  <si>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</si>
  <si>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</si>
  <si>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</si>
  <si>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</si>
  <si>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</si>
  <si>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</si>
  <si>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</si>
  <si>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</si>
  <si>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</si>
  <si>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</si>
  <si>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</si>
  <si>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</si>
  <si>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</si>
  <si>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</si>
  <si>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</si>
  <si>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</si>
  <si>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</si>
  <si>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</si>
  <si>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</si>
  <si>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</si>
  <si>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</si>
  <si>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</si>
  <si>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</si>
  <si>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</si>
  <si>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</si>
  <si>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</si>
  <si>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</si>
  <si>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</si>
  <si>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</si>
  <si>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</si>
  <si>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</si>
  <si>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</si>
  <si>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</si>
  <si>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</si>
  <si>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</si>
  <si>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</si>
  <si>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</si>
  <si>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</si>
  <si>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</si>
  <si>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</si>
  <si>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</si>
  <si>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</si>
  <si>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</si>
  <si>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</si>
  <si>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</si>
  <si>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</si>
  <si>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</si>
  <si>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</si>
  <si>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</si>
  <si>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</si>
  <si>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</si>
  <si>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</si>
  <si>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</si>
  <si>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</si>
  <si>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</si>
  <si>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</si>
  <si>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</si>
  <si>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</si>
  <si>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</si>
  <si>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</si>
  <si>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</si>
  <si>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</si>
  <si>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</si>
  <si>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</si>
  <si>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</si>
  <si>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</si>
  <si>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</si>
  <si>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</si>
  <si>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</si>
  <si>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</si>
  <si>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</si>
  <si>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</si>
  <si>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</si>
  <si>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</si>
  <si>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</si>
  <si>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</si>
  <si>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</si>
  <si>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</si>
  <si>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</si>
  <si>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</si>
  <si>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</si>
  <si>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</si>
  <si>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</si>
  <si>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</si>
  <si>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</si>
  <si>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</si>
  <si>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</si>
  <si>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</si>
  <si>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</si>
  <si>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</si>
  <si>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</si>
  <si>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</si>
  <si>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</si>
  <si>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</si>
  <si>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</si>
  <si>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</si>
  <si>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</si>
  <si>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</si>
  <si>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</si>
  <si>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</si>
  <si>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</si>
  <si>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</si>
  <si>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</si>
  <si>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</si>
  <si>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</si>
  <si>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</si>
  <si>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</si>
  <si>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</si>
  <si>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</si>
  <si>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</si>
  <si>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</si>
  <si>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</si>
  <si>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</si>
  <si>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</si>
  <si>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</si>
  <si>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</si>
  <si>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</si>
  <si>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</si>
  <si>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</si>
  <si>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</si>
  <si>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</si>
  <si>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</si>
  <si>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</si>
  <si>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</si>
  <si>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</si>
  <si>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</si>
  <si>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</si>
  <si>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</si>
  <si>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</si>
  <si>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</si>
  <si>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</si>
  <si>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</si>
  <si>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</si>
  <si>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</si>
  <si>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</si>
  <si>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</si>
  <si>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</si>
  <si>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</si>
  <si>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</si>
  <si>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</si>
  <si>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</si>
  <si>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</si>
  <si>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</si>
  <si>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</si>
  <si>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</si>
  <si>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</si>
  <si>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</si>
  <si>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</si>
  <si>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</si>
  <si>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</si>
  <si>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</si>
  <si>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</si>
  <si>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</si>
  <si>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</si>
  <si>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</si>
  <si>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</si>
  <si>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</si>
  <si>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</si>
  <si>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</si>
  <si>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</si>
  <si>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</si>
  <si>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</si>
  <si>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</si>
  <si>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</si>
  <si>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</si>
  <si>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</si>
  <si>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</si>
  <si>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</si>
  <si>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</si>
  <si>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</si>
  <si>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</si>
  <si>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</si>
  <si>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</si>
  <si>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</si>
  <si>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</si>
  <si>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</si>
  <si>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</si>
  <si>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</si>
  <si>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</si>
  <si>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</si>
  <si>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</si>
  <si>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</si>
  <si>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</si>
  <si>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</si>
  <si>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</si>
  <si>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</si>
  <si>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</si>
  <si>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</si>
  <si>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</si>
  <si>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</si>
  <si>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</si>
  <si>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</si>
  <si>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</si>
  <si>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</si>
  <si>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</si>
  <si>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</si>
  <si>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</si>
  <si>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</si>
  <si>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</si>
  <si>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</si>
  <si>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</si>
  <si>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</si>
  <si>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</si>
  <si>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</si>
  <si>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</si>
  <si>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</si>
  <si>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</si>
  <si>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</si>
  <si>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</si>
  <si>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</si>
  <si>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</si>
  <si>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</si>
  <si>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</si>
  <si>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</si>
  <si>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</si>
  <si>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</si>
  <si>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</si>
  <si>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</si>
  <si>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</si>
  <si>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</si>
  <si>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</si>
  <si>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</si>
  <si>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</si>
  <si>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</si>
  <si>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</si>
  <si>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</si>
  <si>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</si>
  <si>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</si>
  <si>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</si>
  <si>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</si>
  <si>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</si>
  <si>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</si>
  <si>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</si>
  <si>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</si>
  <si>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</si>
  <si>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</si>
  <si>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</si>
  <si>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</si>
  <si>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</si>
  <si>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</si>
  <si>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</si>
  <si>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</si>
  <si>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</si>
  <si>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</si>
  <si>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</si>
  <si>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</si>
  <si>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</si>
  <si>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</si>
  <si>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</si>
  <si>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</si>
  <si>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</si>
  <si>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</si>
  <si>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</si>
  <si>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</si>
  <si>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</si>
  <si>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</si>
  <si>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</si>
  <si>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</si>
  <si>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</si>
  <si>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</si>
  <si>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</si>
  <si>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</si>
  <si>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</si>
  <si>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</si>
  <si>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</si>
  <si>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</si>
  <si>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</si>
  <si>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</si>
  <si>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</si>
  <si>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</si>
  <si>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</si>
  <si>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</si>
  <si>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</si>
  <si>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</si>
  <si>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</si>
  <si>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</si>
  <si>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</si>
  <si>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</si>
  <si>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</si>
  <si>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</si>
  <si>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</si>
  <si>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</si>
  <si>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</si>
  <si>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</si>
  <si>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</si>
  <si>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</si>
  <si>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</si>
  <si>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</si>
  <si>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</si>
  <si>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</si>
  <si>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</si>
  <si>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</si>
  <si>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</si>
  <si>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</si>
  <si>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</si>
  <si>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</si>
  <si>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</si>
  <si>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</si>
  <si>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</si>
  <si>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</si>
  <si>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</si>
  <si>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</si>
  <si>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</si>
  <si>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</si>
  <si>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</si>
  <si>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</si>
  <si>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</si>
  <si>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</si>
  <si>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</si>
  <si>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</si>
  <si>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</si>
  <si>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</si>
  <si>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</si>
  <si>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</si>
  <si>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</si>
  <si>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</si>
  <si>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</si>
  <si>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</si>
  <si>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</si>
  <si>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</si>
  <si>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</si>
  <si>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</si>
  <si>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</si>
  <si>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</si>
  <si>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</si>
  <si>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</si>
  <si>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</si>
  <si>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</si>
  <si>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</si>
  <si>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</si>
  <si>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</si>
  <si>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</si>
  <si>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</si>
  <si>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</si>
  <si>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</si>
  <si>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</si>
  <si>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</si>
  <si>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</si>
  <si>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</si>
  <si>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</si>
  <si>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</si>
  <si>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</si>
  <si>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</si>
  <si>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</si>
  <si>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</si>
  <si>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</si>
  <si>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</si>
  <si>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</si>
  <si>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</si>
  <si>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</si>
  <si>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</si>
  <si>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</si>
  <si>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</si>
  <si>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</si>
  <si>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</si>
  <si>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</si>
  <si>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</si>
  <si>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</si>
  <si>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</si>
  <si>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</si>
  <si>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</si>
  <si>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</si>
  <si>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</si>
  <si>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</si>
  <si>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</si>
  <si>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</si>
  <si>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</si>
  <si>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</si>
  <si>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</si>
  <si>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</si>
  <si>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</si>
  <si>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</si>
  <si>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</si>
  <si>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</si>
  <si>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</si>
  <si>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</si>
  <si>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</si>
  <si>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</si>
  <si>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</si>
  <si>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</si>
  <si>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</si>
  <si>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</si>
  <si>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</si>
  <si>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</si>
  <si>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</si>
  <si>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</si>
  <si>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</si>
  <si>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</si>
  <si>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</si>
  <si>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</si>
  <si>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</si>
  <si>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</si>
  <si>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</si>
  <si>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</si>
  <si>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</si>
  <si>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</si>
  <si>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</si>
  <si>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</si>
  <si>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</si>
  <si>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</si>
  <si>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</si>
  <si>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</si>
  <si>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</si>
  <si>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</si>
  <si>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</si>
  <si>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</si>
  <si>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</si>
  <si>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</si>
  <si>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</si>
  <si>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</si>
  <si>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</si>
  <si>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</si>
  <si>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</si>
  <si>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</si>
  <si>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</si>
  <si>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</si>
  <si>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</si>
  <si>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</si>
  <si>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</si>
  <si>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</si>
  <si>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</si>
  <si>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</si>
  <si>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</si>
  <si>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</si>
  <si>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</si>
  <si>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</si>
  <si>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</si>
  <si>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</si>
  <si>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</si>
  <si>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</si>
  <si>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</si>
  <si>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</si>
  <si>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</si>
  <si>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</si>
  <si>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</si>
  <si>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</si>
  <si>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</si>
  <si>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</si>
  <si>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</si>
  <si>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</si>
  <si>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</si>
  <si>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</si>
  <si>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</si>
  <si>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</si>
  <si>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</si>
  <si>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</si>
  <si>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</si>
  <si>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</si>
  <si>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</si>
  <si>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</si>
  <si>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</si>
  <si>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</si>
  <si>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</si>
  <si>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</si>
  <si>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</si>
  <si>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</si>
  <si>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</si>
  <si>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</si>
  <si>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</si>
  <si>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</si>
  <si>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</si>
  <si>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</si>
  <si>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</si>
  <si>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</si>
  <si>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</si>
  <si>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</si>
  <si>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</si>
  <si>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</si>
  <si>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</si>
  <si>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</si>
  <si>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</si>
  <si>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</si>
  <si>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</si>
  <si>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</si>
  <si>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</si>
  <si>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</si>
  <si>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</si>
  <si>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</si>
  <si>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</si>
  <si>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</si>
  <si>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</si>
  <si>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</si>
  <si>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</si>
  <si>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</si>
  <si>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</si>
  <si>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</si>
  <si>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</si>
  <si>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</si>
  <si>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</si>
  <si>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</si>
  <si>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</si>
  <si>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</si>
  <si>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</si>
  <si>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</si>
  <si>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</si>
  <si>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</si>
  <si>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</si>
  <si>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</si>
  <si>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</si>
  <si>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</si>
  <si>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</si>
  <si>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</si>
  <si>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</si>
  <si>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</si>
  <si>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</si>
  <si>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</si>
  <si>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</si>
  <si>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</si>
  <si>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</si>
  <si>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</si>
  <si>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</si>
  <si>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</si>
  <si>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</si>
  <si>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</si>
  <si>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</si>
  <si>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</si>
  <si>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</si>
  <si>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</si>
  <si>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</si>
  <si>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</si>
  <si>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</si>
  <si>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</si>
  <si>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</si>
  <si>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</si>
  <si>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</si>
  <si>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</si>
  <si>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</si>
  <si>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</si>
  <si>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</si>
  <si>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</si>
  <si>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</si>
  <si>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</si>
  <si>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</si>
  <si>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</si>
  <si>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</si>
  <si>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</si>
  <si>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</si>
  <si>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</si>
  <si>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</si>
  <si>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</si>
  <si>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</si>
  <si>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</si>
  <si>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</si>
  <si>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</si>
  <si>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</si>
  <si>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</si>
  <si>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</si>
  <si>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</si>
  <si>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</si>
  <si>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</si>
  <si>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</si>
  <si>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</si>
  <si>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</si>
  <si>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</si>
  <si>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</si>
  <si>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</si>
  <si>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</si>
  <si>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</si>
  <si>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</si>
  <si>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</si>
  <si>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</si>
  <si>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</si>
  <si>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</si>
  <si>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</si>
  <si>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</si>
  <si>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</si>
  <si>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</si>
  <si>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</si>
  <si>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</si>
  <si>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</si>
  <si>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</si>
  <si>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</si>
  <si>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</si>
  <si>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</si>
  <si>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</si>
  <si>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</si>
  <si>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</si>
  <si>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</si>
  <si>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</si>
  <si>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</si>
  <si>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</si>
  <si>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</si>
  <si>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</si>
  <si>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</si>
  <si>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</si>
  <si>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</si>
  <si>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</si>
  <si>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</si>
  <si>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</si>
  <si>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</si>
  <si>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</si>
  <si>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</si>
  <si>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</si>
  <si>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</si>
  <si>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</si>
  <si>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</si>
  <si>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</si>
  <si>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</si>
  <si>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</si>
  <si>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</si>
  <si>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</si>
  <si>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</si>
  <si>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</si>
  <si>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</si>
  <si>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</si>
  <si>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</si>
  <si>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</si>
  <si>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</si>
  <si>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</si>
  <si>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</si>
  <si>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</si>
  <si>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</si>
  <si>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</si>
  <si>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</si>
  <si>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</si>
  <si>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</si>
  <si>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</si>
  <si>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</si>
  <si>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</si>
  <si>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</si>
  <si>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</si>
  <si>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</si>
  <si>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</si>
  <si>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</si>
  <si>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</si>
  <si>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</si>
  <si>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</si>
  <si>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</si>
  <si>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</si>
  <si>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</si>
  <si>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</si>
  <si>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</si>
  <si>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</si>
  <si>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</si>
  <si>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</si>
  <si>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</si>
  <si>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</si>
  <si>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</si>
  <si>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</si>
  <si>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</si>
  <si>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</si>
  <si>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</si>
  <si>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</si>
  <si>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</si>
  <si>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</si>
  <si>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</si>
  <si>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</si>
  <si>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</si>
  <si>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</si>
  <si>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</si>
  <si>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</si>
  <si>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</si>
  <si>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</si>
  <si>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</si>
  <si>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</si>
  <si>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</si>
  <si>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</si>
  <si>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</si>
  <si>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</si>
  <si>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</si>
  <si>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</si>
  <si>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</si>
  <si>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</si>
  <si>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</si>
  <si>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</si>
  <si>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</si>
  <si>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</si>
  <si>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</si>
  <si>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</si>
  <si>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</si>
  <si>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</si>
  <si>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</si>
  <si>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</si>
  <si>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</si>
  <si>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</si>
  <si>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</si>
  <si>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</si>
  <si>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</si>
  <si>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</si>
  <si>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</si>
  <si>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</si>
  <si>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</si>
  <si>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</si>
  <si>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</si>
  <si>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</si>
  <si>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</si>
  <si>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</si>
  <si>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</si>
  <si>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</si>
  <si>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</si>
  <si>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</si>
  <si>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</si>
  <si>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</si>
  <si>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</si>
  <si>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</si>
  <si>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</si>
  <si>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</si>
  <si>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</si>
  <si>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</si>
  <si>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</si>
  <si>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</si>
  <si>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</si>
  <si>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</si>
  <si>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</si>
  <si>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</si>
  <si>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</si>
  <si>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</si>
  <si>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</si>
  <si>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</si>
  <si>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</si>
  <si>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</si>
  <si>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</si>
  <si>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</si>
  <si>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</si>
  <si>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</si>
  <si>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</si>
  <si>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</si>
  <si>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</si>
  <si>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</si>
  <si>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</si>
  <si>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</si>
  <si>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</si>
  <si>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</si>
  <si>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</si>
  <si>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</si>
  <si>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</si>
  <si>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</si>
  <si>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</si>
  <si>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</si>
  <si>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</si>
  <si>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</si>
  <si>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</si>
  <si>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</si>
  <si>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</si>
  <si>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</si>
  <si>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</si>
  <si>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</si>
  <si>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</si>
  <si>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</si>
  <si>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</si>
  <si>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</si>
  <si>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</si>
  <si>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</si>
  <si>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</si>
  <si>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</si>
  <si>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</si>
  <si>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</si>
  <si>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</si>
  <si>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</si>
  <si>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</si>
  <si>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</si>
  <si>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</si>
  <si>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</si>
  <si>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</si>
  <si>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</si>
  <si>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</si>
  <si>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</si>
  <si>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</si>
  <si>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</si>
  <si>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</si>
  <si>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</si>
  <si>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</si>
  <si>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</si>
  <si>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</si>
  <si>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</si>
  <si>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</si>
  <si>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</si>
  <si>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</si>
  <si>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</si>
  <si>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</si>
  <si>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</si>
  <si>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</si>
  <si>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</si>
  <si>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</si>
  <si>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</si>
  <si>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</si>
  <si>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</si>
  <si>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</si>
  <si>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</si>
  <si>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</si>
  <si>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</si>
  <si>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</si>
  <si>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</si>
  <si>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</si>
  <si>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</si>
  <si>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</si>
  <si>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</si>
  <si>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</si>
  <si>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</si>
  <si>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</si>
  <si>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</si>
  <si>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</si>
  <si>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</si>
  <si>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</si>
  <si>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</si>
  <si>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</si>
  <si>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</si>
  <si>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</si>
  <si>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</si>
  <si>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</si>
  <si>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</si>
  <si>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</si>
  <si>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</si>
  <si>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</si>
  <si>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</si>
  <si>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</si>
  <si>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</si>
  <si>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</si>
  <si>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</si>
  <si>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</si>
  <si>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</si>
  <si>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</si>
  <si>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</si>
  <si>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</si>
  <si>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</si>
  <si>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</si>
  <si>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</si>
  <si>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</si>
  <si>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</si>
  <si>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</si>
  <si>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</si>
  <si>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</si>
  <si>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</si>
  <si>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</si>
  <si>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</si>
  <si>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</si>
  <si>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</si>
  <si>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</si>
  <si>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</si>
  <si>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</si>
  <si>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</si>
  <si>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</si>
  <si>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</si>
  <si>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</si>
  <si>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</si>
  <si>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</si>
  <si>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</si>
  <si>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</si>
  <si>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</si>
  <si>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</si>
  <si>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</si>
  <si>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</si>
  <si>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</si>
  <si>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</si>
  <si>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</si>
  <si>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</si>
  <si>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</si>
  <si>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</si>
  <si>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</si>
  <si>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</si>
  <si>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</si>
  <si>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</si>
  <si>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</si>
  <si>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</si>
  <si>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</si>
  <si>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</si>
  <si>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</si>
  <si>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</si>
  <si>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</si>
  <si>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</si>
  <si>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</si>
  <si>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</si>
  <si>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</si>
  <si>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</si>
  <si>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</si>
  <si>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</si>
  <si>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</si>
  <si>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</si>
  <si>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</si>
  <si>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</si>
  <si>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</si>
  <si>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</si>
  <si>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</si>
  <si>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</si>
  <si>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</si>
  <si>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</si>
  <si>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</si>
  <si>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</si>
  <si>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</si>
  <si>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</si>
  <si>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</si>
  <si>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</si>
  <si>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</si>
  <si>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</si>
  <si>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</si>
  <si>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</si>
  <si>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</si>
  <si>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</si>
  <si>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</si>
  <si>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</si>
  <si>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</si>
  <si>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</si>
  <si>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</si>
  <si>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</si>
  <si>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</si>
  <si>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</si>
  <si>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</si>
  <si>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</si>
  <si>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</si>
  <si>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</si>
  <si>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</si>
  <si>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</si>
  <si>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</si>
  <si>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</si>
  <si>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</si>
  <si>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</si>
  <si>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</si>
  <si>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</si>
  <si>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</si>
  <si>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</si>
  <si>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</si>
  <si>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</si>
  <si>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</si>
  <si>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</si>
  <si>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</si>
  <si>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</si>
  <si>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</si>
  <si>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</si>
  <si>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</si>
  <si>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</si>
  <si>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</si>
  <si>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</si>
  <si>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</si>
  <si>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</si>
  <si>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</si>
  <si>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</si>
  <si>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</si>
  <si>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</si>
  <si>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</si>
  <si>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</si>
  <si>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</si>
  <si>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</si>
  <si>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</si>
  <si>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</si>
  <si>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</si>
  <si>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</si>
  <si>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</si>
  <si>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</si>
  <si>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</si>
  <si>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</si>
  <si>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</si>
  <si>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</si>
  <si>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</si>
  <si>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</si>
  <si>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</si>
  <si>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</si>
  <si>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</si>
  <si>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</si>
  <si>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</si>
  <si>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</si>
  <si>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</si>
  <si>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</si>
  <si>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</si>
  <si>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</si>
  <si>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</si>
  <si>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</si>
  <si>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</si>
  <si>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</si>
  <si>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</si>
  <si>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</si>
  <si>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</si>
  <si>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</si>
  <si>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</si>
  <si>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</si>
  <si>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</si>
  <si>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</si>
  <si>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</si>
  <si>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</si>
  <si>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</si>
  <si>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</si>
  <si>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</si>
  <si>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</si>
  <si>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</si>
  <si>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</si>
  <si>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</si>
  <si>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</si>
  <si>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</si>
  <si>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</si>
  <si>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</si>
  <si>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</si>
  <si>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</si>
  <si>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</si>
  <si>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</si>
  <si>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</si>
  <si>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</si>
  <si>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</si>
  <si>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</si>
  <si>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</si>
  <si>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</si>
  <si>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</si>
  <si>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</si>
  <si>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</si>
  <si>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</si>
  <si>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</si>
  <si>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</si>
  <si>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</si>
  <si>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</si>
  <si>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</si>
  <si>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</si>
  <si>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</si>
  <si>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</si>
  <si>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</si>
  <si>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</si>
  <si>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</si>
  <si>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</si>
  <si>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</si>
  <si>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</si>
  <si>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</si>
  <si>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</si>
  <si>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</si>
  <si>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</si>
  <si>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</si>
  <si>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</si>
  <si>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</si>
  <si>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</si>
  <si>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</si>
  <si>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</si>
  <si>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</si>
  <si>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</si>
  <si>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</si>
  <si>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</si>
  <si>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</si>
  <si>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</si>
  <si>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</si>
  <si>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</si>
  <si>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</si>
  <si>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</si>
  <si>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</si>
  <si>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</si>
  <si>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</si>
  <si>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</si>
  <si>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</si>
  <si>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</si>
  <si>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</si>
  <si>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</si>
  <si>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</si>
  <si>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</si>
  <si>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</si>
  <si>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</si>
  <si>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</si>
  <si>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</si>
  <si>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</si>
  <si>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</si>
  <si>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</si>
  <si>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</si>
  <si>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</si>
  <si>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</si>
  <si>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</si>
  <si>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</si>
  <si>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</si>
  <si>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</si>
  <si>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</si>
  <si>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</si>
  <si>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</si>
  <si>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</si>
  <si>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</si>
  <si>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</si>
  <si>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</si>
  <si>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</si>
  <si>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</si>
  <si>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</si>
  <si>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</si>
  <si>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</si>
  <si>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</si>
  <si>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</si>
  <si>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</si>
  <si>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</si>
  <si>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</si>
  <si>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</si>
  <si>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</si>
  <si>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</si>
  <si>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</si>
  <si>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</si>
  <si>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</si>
  <si>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</si>
  <si>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</si>
  <si>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</si>
  <si>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</si>
  <si>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</si>
  <si>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</si>
  <si>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</si>
  <si>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</si>
  <si>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</si>
  <si>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</si>
  <si>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</si>
  <si>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</si>
  <si>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</si>
  <si>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</si>
  <si>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</si>
  <si>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</si>
  <si>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</si>
  <si>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</si>
  <si>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</si>
  <si>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</si>
  <si>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</si>
  <si>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</si>
  <si>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</si>
  <si>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</si>
  <si>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</si>
  <si>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</si>
  <si>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</si>
  <si>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</si>
  <si>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</si>
  <si>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</si>
  <si>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</si>
  <si>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</si>
  <si>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</si>
  <si>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</si>
  <si>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</si>
  <si>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</si>
  <si>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</si>
  <si>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</si>
  <si>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</si>
  <si>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</si>
  <si>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</si>
  <si>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</si>
  <si>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</si>
  <si>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</si>
  <si>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</si>
  <si>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</si>
  <si>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</si>
  <si>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</si>
  <si>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</si>
  <si>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</si>
  <si>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</si>
  <si>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</si>
  <si>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</si>
  <si>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</si>
  <si>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</si>
  <si>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</si>
  <si>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</si>
  <si>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</si>
  <si>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</si>
  <si>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</si>
  <si>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</si>
  <si>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</si>
  <si>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</si>
  <si>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</si>
  <si>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</si>
  <si>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</si>
  <si>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</si>
  <si>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</si>
  <si>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</si>
  <si>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</si>
  <si>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</si>
  <si>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</si>
  <si>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</si>
  <si>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</si>
  <si>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</si>
  <si>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</si>
  <si>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</si>
  <si>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</si>
  <si>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</si>
  <si>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</si>
  <si>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</si>
  <si>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</si>
  <si>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</si>
  <si>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</si>
  <si>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</si>
  <si>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</si>
  <si>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</si>
  <si>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</si>
  <si>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</si>
  <si>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</si>
  <si>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</si>
  <si>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</si>
  <si>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</si>
  <si>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</si>
  <si>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</si>
  <si>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</si>
  <si>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</si>
  <si>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</si>
  <si>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</si>
  <si>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</si>
  <si>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</si>
  <si>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</si>
  <si>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</si>
  <si>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</si>
  <si>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</si>
  <si>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</si>
  <si>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</si>
  <si>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</si>
  <si>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</si>
  <si>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</si>
  <si>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</si>
  <si>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</si>
  <si>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</si>
  <si>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</si>
  <si>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</si>
  <si>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</si>
  <si>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</si>
  <si>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</si>
  <si>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</si>
  <si>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</si>
  <si>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</si>
  <si>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</si>
  <si>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</si>
  <si>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</si>
  <si>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</si>
  <si>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</si>
  <si>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</si>
  <si>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</si>
  <si>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</si>
  <si>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</si>
  <si>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</si>
  <si>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</si>
  <si>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</si>
  <si>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</si>
  <si>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</si>
  <si>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</si>
  <si>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</si>
  <si>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</si>
  <si>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</si>
  <si>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</si>
  <si>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</si>
  <si>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</si>
  <si>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</si>
  <si>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</si>
  <si>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</si>
  <si>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</si>
  <si>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</si>
  <si>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</si>
  <si>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</si>
  <si>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</si>
  <si>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</si>
  <si>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</si>
  <si>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</si>
  <si>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</si>
  <si>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</si>
  <si>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</si>
  <si>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</si>
  <si>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</si>
  <si>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</si>
  <si>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</si>
  <si>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</si>
  <si>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</si>
  <si>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</si>
  <si>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</si>
  <si>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</si>
  <si>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</si>
  <si>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</si>
  <si>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</si>
  <si>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</si>
  <si>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</si>
  <si>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</si>
  <si>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</si>
  <si>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</si>
  <si>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</si>
  <si>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</si>
  <si>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</si>
  <si>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</si>
  <si>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</si>
  <si>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</si>
  <si>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</si>
  <si>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</si>
  <si>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</si>
  <si>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</si>
  <si>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</si>
  <si>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</si>
  <si>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</si>
  <si>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</si>
  <si>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</si>
  <si>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</si>
  <si>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</si>
  <si>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</si>
  <si>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</si>
  <si>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</si>
  <si>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</si>
  <si>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</si>
  <si>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</si>
  <si>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</si>
  <si>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</si>
  <si>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</si>
  <si>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</si>
  <si>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</si>
  <si>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</si>
  <si>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</si>
  <si>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</si>
  <si>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</si>
  <si>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</si>
  <si>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</si>
  <si>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</si>
  <si>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</si>
  <si>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</si>
  <si>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</si>
  <si>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</si>
  <si>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</si>
  <si>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</si>
  <si>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</si>
  <si>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</si>
  <si>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</si>
  <si>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</si>
  <si>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</si>
  <si>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</si>
  <si>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</si>
  <si>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</si>
  <si>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</si>
  <si>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</si>
  <si>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</si>
  <si>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</si>
  <si>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</si>
  <si>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</si>
  <si>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</si>
  <si>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</si>
  <si>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</si>
  <si>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</si>
  <si>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</si>
  <si>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</si>
  <si>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</si>
  <si>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</si>
  <si>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</si>
  <si>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</si>
  <si>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</si>
  <si>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</si>
  <si>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</si>
  <si>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</si>
  <si>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</si>
  <si>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</si>
  <si>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</si>
  <si>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</si>
  <si>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</si>
  <si>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</si>
  <si>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</si>
  <si>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</si>
  <si>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</si>
  <si>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</si>
  <si>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</si>
  <si>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</si>
  <si>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</si>
  <si>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</si>
  <si>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</si>
  <si>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</si>
  <si>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</si>
  <si>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</si>
  <si>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</si>
  <si>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</si>
  <si>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</si>
  <si>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</si>
  <si>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</si>
  <si>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</si>
  <si>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</si>
  <si>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</si>
  <si>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</si>
  <si>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</si>
  <si>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</si>
  <si>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</si>
  <si>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</si>
  <si>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</si>
  <si>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</si>
  <si>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</si>
  <si>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</si>
  <si>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</si>
  <si>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</si>
  <si>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</si>
  <si>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</si>
  <si>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</si>
  <si>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</si>
  <si>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</si>
  <si>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</si>
  <si>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</si>
  <si>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</si>
  <si>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</si>
  <si>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</si>
  <si>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</si>
  <si>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</si>
  <si>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</si>
  <si>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</si>
  <si>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</si>
  <si>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</si>
  <si>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</si>
  <si>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</si>
  <si>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</si>
  <si>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</si>
  <si>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</si>
  <si>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</si>
  <si>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</si>
  <si>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</si>
  <si>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</si>
  <si>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</si>
  <si>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</si>
  <si>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</si>
  <si>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</si>
  <si>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</si>
  <si>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</si>
  <si>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</si>
  <si>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</si>
  <si>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</si>
  <si>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</si>
  <si>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</si>
  <si>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</si>
  <si>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</si>
  <si>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</si>
  <si>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</si>
  <si>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</si>
  <si>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</si>
  <si>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</si>
  <si>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</si>
  <si>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</si>
  <si>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</si>
  <si>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</si>
  <si>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</si>
  <si>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</si>
  <si>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</si>
  <si>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</si>
  <si>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</si>
  <si>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</si>
  <si>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</si>
  <si>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</si>
  <si>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</si>
  <si>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</si>
  <si>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</si>
  <si>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</si>
  <si>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</si>
  <si>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</si>
  <si>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</si>
  <si>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</si>
  <si>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</si>
  <si>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</si>
  <si>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</si>
  <si>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</si>
  <si>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</si>
  <si>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</si>
  <si>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</si>
  <si>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</si>
  <si>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</si>
  <si>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</si>
  <si>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</si>
  <si>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</si>
  <si>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</si>
  <si>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</si>
  <si>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</si>
  <si>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</si>
  <si>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</si>
  <si>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</si>
  <si>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</si>
  <si>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</si>
  <si>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</si>
  <si>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</si>
  <si>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</si>
  <si>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</si>
  <si>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</si>
  <si>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</si>
  <si>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</si>
  <si>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</si>
  <si>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</si>
  <si>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</si>
  <si>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</si>
  <si>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</si>
  <si>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</si>
  <si>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</si>
  <si>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</si>
  <si>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</si>
  <si>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</si>
  <si>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</si>
  <si>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</si>
  <si>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</si>
  <si>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</si>
  <si>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</si>
  <si>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</si>
  <si>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</si>
  <si>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</si>
  <si>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</si>
  <si>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</si>
  <si>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</si>
  <si>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</si>
  <si>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</si>
  <si>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</si>
  <si>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</si>
  <si>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</si>
  <si>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</si>
  <si>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</si>
  <si>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</si>
  <si>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</si>
  <si>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</si>
  <si>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</si>
  <si>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</si>
  <si>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</si>
  <si>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</si>
  <si>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</si>
  <si>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</si>
  <si>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</si>
  <si>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</si>
  <si>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</si>
  <si>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</si>
  <si>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</si>
  <si>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</si>
  <si>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</si>
  <si>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</si>
  <si>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</si>
  <si>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</si>
  <si>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</si>
  <si>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</si>
  <si>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</si>
  <si>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</si>
  <si>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</si>
  <si>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</si>
  <si>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</si>
  <si>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</si>
  <si>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</si>
  <si>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</si>
  <si>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</si>
  <si>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</si>
  <si>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</si>
  <si>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</si>
  <si>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</si>
  <si>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</si>
  <si>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</si>
  <si>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</si>
  <si>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</si>
  <si>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</si>
  <si>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</si>
  <si>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</si>
  <si>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</si>
  <si>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</si>
  <si>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</si>
  <si>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</si>
  <si>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</si>
  <si>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</si>
  <si>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</si>
  <si>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</si>
  <si>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</si>
  <si>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</si>
  <si>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</si>
  <si>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</si>
  <si>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</si>
  <si>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</si>
  <si>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</si>
  <si>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</si>
  <si>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</si>
  <si>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</si>
  <si>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</si>
  <si>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</si>
  <si>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</si>
  <si>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</si>
  <si>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</si>
  <si>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</si>
  <si>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</si>
  <si>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</si>
  <si>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</si>
  <si>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</si>
  <si>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</si>
  <si>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</si>
  <si>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</si>
  <si>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</si>
  <si>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</si>
  <si>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</si>
  <si>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</si>
  <si>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</si>
  <si>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</si>
  <si>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</si>
  <si>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</si>
  <si>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</si>
  <si>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</si>
  <si>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</si>
  <si>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</si>
  <si>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</si>
  <si>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</si>
  <si>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</si>
  <si>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</si>
  <si>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</si>
  <si>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</si>
  <si>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</si>
  <si>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</si>
  <si>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</si>
  <si>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</si>
  <si>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</si>
  <si>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</si>
  <si>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</si>
  <si>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</si>
  <si>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</si>
  <si>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</si>
  <si>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</si>
  <si>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</si>
  <si>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</si>
  <si>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</si>
  <si>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</si>
  <si>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</si>
  <si>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</si>
  <si>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</si>
  <si>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</si>
  <si>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</si>
  <si>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</si>
  <si>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</si>
  <si>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</si>
  <si>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</si>
  <si>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</si>
  <si>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</si>
  <si>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</si>
  <si>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</si>
  <si>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</si>
  <si>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</si>
  <si>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</si>
  <si>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</si>
  <si>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</si>
  <si>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</si>
  <si>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</si>
  <si>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</si>
  <si>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</si>
  <si>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</si>
  <si>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</si>
  <si>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</si>
  <si>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</si>
  <si>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</si>
  <si>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</si>
  <si>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</si>
  <si>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</si>
  <si>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</si>
  <si>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</si>
  <si>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</si>
  <si>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</si>
  <si>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</si>
  <si>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</si>
  <si>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</si>
  <si>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</si>
  <si>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</si>
  <si>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</si>
  <si>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</si>
  <si>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</si>
  <si>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</si>
  <si>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</si>
  <si>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</si>
  <si>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</si>
  <si>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</si>
  <si>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</si>
  <si>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</si>
  <si>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</si>
  <si>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</si>
  <si>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</si>
  <si>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</si>
  <si>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</si>
  <si>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</si>
  <si>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</si>
  <si>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</si>
  <si>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</si>
  <si>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</si>
  <si>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</si>
  <si>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</si>
  <si>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</si>
  <si>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</si>
  <si>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</si>
  <si>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</si>
  <si>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</si>
  <si>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</si>
  <si>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</si>
  <si>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</si>
  <si>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</si>
  <si>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</si>
  <si>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</si>
  <si>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</si>
  <si>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</si>
  <si>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</si>
  <si>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</si>
  <si>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</si>
  <si>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</si>
  <si>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</si>
  <si>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</si>
  <si>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</si>
  <si>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</si>
  <si>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</si>
  <si>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</si>
  <si>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</si>
  <si>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</si>
  <si>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</si>
  <si>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</si>
  <si>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</si>
  <si>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</si>
  <si>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</si>
  <si>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</si>
  <si>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</si>
  <si>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</si>
  <si>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</si>
  <si>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</si>
  <si>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</si>
  <si>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</si>
  <si>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</si>
  <si>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</si>
  <si>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</si>
  <si>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</si>
  <si>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</si>
  <si>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</si>
  <si>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</si>
  <si>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</si>
  <si>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</si>
  <si>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</si>
  <si>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</si>
  <si>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</si>
  <si>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</si>
  <si>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</si>
  <si>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</si>
  <si>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</si>
  <si>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</si>
  <si>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</si>
  <si>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</si>
  <si>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</si>
  <si>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</si>
  <si>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</si>
  <si>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</si>
  <si>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</si>
  <si>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</si>
  <si>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</si>
  <si>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</si>
  <si>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</si>
  <si>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</si>
  <si>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</si>
  <si>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</si>
  <si>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</si>
  <si>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</si>
  <si>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</si>
  <si>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</si>
  <si>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</si>
  <si>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</si>
  <si>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</si>
  <si>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</si>
  <si>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</si>
  <si>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</si>
  <si>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</si>
  <si>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</si>
  <si>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</si>
  <si>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</si>
  <si>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</si>
  <si>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</si>
  <si>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</si>
  <si>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</si>
  <si>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</si>
  <si>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</si>
  <si>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</si>
  <si>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</si>
  <si>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</si>
  <si>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</si>
  <si>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</si>
  <si>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</si>
  <si>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</si>
  <si>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</si>
  <si>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</si>
  <si>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</si>
  <si>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</si>
  <si>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</si>
  <si>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</si>
  <si>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</si>
  <si>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</si>
  <si>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</si>
  <si>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</si>
  <si>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</si>
  <si>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</si>
  <si>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</si>
  <si>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</si>
  <si>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</si>
  <si>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</si>
  <si>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</si>
  <si>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</si>
  <si>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</si>
  <si>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</si>
  <si>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</si>
  <si>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</si>
  <si>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</si>
  <si>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</si>
  <si>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</si>
  <si>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</si>
  <si>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</si>
  <si>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</si>
  <si>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</si>
  <si>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</si>
  <si>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</si>
  <si>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</si>
  <si>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</si>
  <si>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</si>
  <si>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</si>
  <si>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</si>
  <si>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</si>
  <si>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</si>
  <si>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</si>
  <si>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</si>
  <si>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</si>
  <si>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</si>
  <si>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</si>
  <si>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</si>
  <si>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</si>
  <si>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</si>
  <si>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</si>
  <si>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</si>
  <si>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</si>
  <si>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</si>
  <si>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</si>
  <si>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</si>
  <si>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</si>
  <si>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</si>
  <si>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</si>
  <si>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</si>
  <si>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</si>
  <si>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</si>
  <si>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</si>
  <si>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</si>
  <si>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</si>
  <si>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</si>
  <si>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</si>
  <si>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</si>
  <si>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</si>
  <si>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</si>
  <si>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</si>
  <si>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</si>
  <si>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</si>
  <si>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</si>
  <si>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</si>
  <si>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</si>
  <si>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</si>
  <si>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</si>
  <si>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</si>
  <si>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</si>
  <si>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</si>
  <si>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</si>
  <si>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</si>
  <si>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</si>
  <si>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</si>
  <si>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</si>
  <si>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</si>
  <si>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</si>
  <si>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</si>
  <si>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</si>
  <si>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</si>
  <si>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</si>
  <si>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</si>
  <si>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</si>
  <si>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</si>
  <si>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</si>
  <si>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</si>
  <si>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</si>
  <si>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</si>
  <si>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</si>
  <si>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</si>
  <si>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</si>
  <si>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</si>
  <si>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</si>
  <si>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</si>
  <si>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</si>
  <si>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</si>
  <si>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</si>
  <si>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</si>
  <si>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</si>
  <si>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</si>
  <si>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</si>
  <si>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</si>
  <si>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</si>
  <si>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</si>
  <si>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</si>
  <si>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</si>
  <si>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</si>
  <si>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</si>
  <si>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</si>
  <si>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</si>
  <si>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</si>
  <si>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</si>
  <si>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</si>
  <si>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</si>
  <si>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</si>
  <si>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</si>
  <si>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</si>
  <si>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</si>
  <si>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</si>
  <si>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</si>
  <si>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</si>
  <si>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</si>
  <si>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</si>
  <si>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</si>
  <si>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</si>
  <si>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</si>
  <si>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</si>
  <si>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</si>
  <si>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</si>
  <si>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</si>
  <si>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</si>
  <si>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</si>
  <si>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</si>
  <si>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</si>
  <si>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</si>
  <si>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</si>
  <si>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</si>
  <si>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</si>
  <si>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</si>
  <si>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</si>
  <si>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</si>
  <si>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</si>
  <si>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</si>
  <si>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</si>
  <si>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</si>
  <si>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</si>
  <si>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</si>
  <si>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</si>
  <si>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</si>
  <si>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</si>
  <si>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</si>
  <si>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</si>
  <si>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</si>
  <si>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</si>
  <si>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</si>
  <si>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</si>
  <si>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</si>
  <si>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</si>
  <si>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</si>
  <si>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</si>
  <si>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</si>
  <si>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</si>
  <si>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</si>
  <si>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</si>
  <si>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</si>
  <si>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</si>
  <si>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</si>
  <si>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</si>
  <si>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</si>
  <si>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</si>
  <si>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</si>
  <si>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</si>
  <si>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</si>
  <si>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</si>
  <si>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</si>
  <si>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</si>
  <si>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</si>
  <si>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</si>
  <si>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</si>
  <si>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</si>
  <si>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</si>
  <si>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</si>
  <si>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</si>
  <si>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</si>
  <si>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</si>
  <si>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</si>
  <si>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</si>
  <si>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</si>
  <si>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</si>
  <si>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</si>
  <si>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</si>
  <si>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</si>
  <si>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</si>
  <si>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</si>
  <si>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</si>
  <si>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</si>
  <si>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</si>
  <si>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</si>
  <si>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</si>
  <si>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</si>
  <si>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</si>
  <si>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</si>
  <si>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</si>
  <si>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</si>
  <si>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</si>
  <si>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</si>
  <si>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</si>
  <si>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</si>
  <si>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</si>
  <si>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</si>
  <si>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</si>
  <si>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</si>
  <si>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</si>
  <si>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</si>
  <si>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</si>
  <si>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</si>
  <si>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</si>
  <si>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</si>
  <si>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</si>
  <si>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</si>
  <si>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</si>
  <si>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</si>
  <si>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</si>
  <si>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</si>
  <si>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</si>
  <si>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</si>
  <si>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</si>
  <si>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</si>
  <si>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</si>
  <si>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</si>
  <si>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</si>
  <si>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</si>
  <si>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</si>
  <si>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</si>
  <si>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</si>
  <si>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</si>
  <si>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</si>
  <si>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</si>
  <si>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</si>
  <si>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</si>
  <si>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</si>
  <si>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</si>
  <si>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</si>
  <si>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</si>
  <si>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</si>
  <si>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</si>
  <si>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</si>
  <si>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</si>
  <si>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</si>
  <si>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</si>
  <si>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</si>
  <si>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</si>
  <si>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</si>
  <si>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</si>
  <si>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</si>
  <si>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</si>
  <si>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</si>
  <si>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</si>
  <si>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</si>
  <si>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</si>
  <si>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</si>
  <si>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</si>
  <si>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</si>
  <si>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</si>
  <si>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</si>
  <si>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</si>
  <si>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</si>
  <si>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</si>
  <si>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</si>
  <si>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</si>
  <si>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</si>
  <si>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</si>
  <si>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</si>
  <si>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</si>
  <si>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</si>
  <si>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</si>
  <si>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</si>
  <si>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</si>
  <si>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</si>
  <si>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</si>
  <si>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</si>
  <si>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</si>
  <si>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</si>
  <si>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</si>
  <si>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</si>
  <si>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</si>
  <si>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</si>
  <si>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</si>
  <si>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</si>
  <si>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</si>
  <si>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</si>
  <si>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</si>
  <si>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</si>
  <si>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</si>
  <si>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</si>
  <si>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</si>
  <si>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</si>
  <si>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</si>
  <si>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</si>
  <si>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</si>
  <si>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</si>
  <si>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</si>
  <si>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</si>
  <si>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</si>
  <si>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</si>
  <si>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</si>
  <si>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</si>
  <si>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</si>
  <si>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</si>
  <si>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</si>
  <si>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</si>
  <si>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</si>
  <si>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</si>
  <si>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</si>
  <si>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</si>
  <si>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</si>
  <si>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</si>
  <si>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</si>
  <si>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</si>
  <si>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</si>
  <si>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</si>
  <si>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</si>
  <si>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</si>
  <si>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</si>
  <si>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</si>
  <si>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</si>
  <si>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</si>
  <si>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</si>
  <si>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</si>
  <si>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</si>
  <si>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</si>
  <si>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</si>
  <si>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</si>
  <si>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</si>
  <si>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</si>
  <si>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</si>
  <si>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</si>
  <si>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</si>
  <si>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</si>
  <si>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</si>
  <si>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</si>
  <si>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</si>
  <si>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</si>
  <si>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</si>
  <si>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</si>
  <si>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</si>
  <si>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</si>
  <si>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</si>
  <si>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</si>
  <si>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</si>
  <si>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</si>
  <si>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</si>
  <si>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</si>
  <si>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</si>
  <si>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</si>
  <si>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</si>
  <si>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</si>
  <si>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</si>
  <si>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</si>
  <si>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</si>
  <si>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</si>
  <si>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</si>
  <si>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</si>
  <si>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</si>
  <si>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</si>
  <si>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</si>
  <si>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</si>
  <si>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</si>
  <si>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</si>
  <si>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</si>
  <si>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</si>
  <si>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</si>
  <si>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</si>
  <si>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</si>
  <si>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</si>
  <si>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</si>
  <si>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</si>
  <si>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</si>
  <si>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</si>
  <si>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</si>
  <si>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</si>
  <si>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</si>
  <si>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</si>
  <si>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</si>
  <si>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</si>
  <si>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</si>
  <si>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</si>
  <si>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</si>
  <si>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</si>
  <si>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</si>
  <si>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</si>
  <si>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</si>
  <si>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</si>
  <si>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</si>
  <si>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</si>
  <si>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</si>
  <si>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</si>
  <si>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</si>
  <si>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</si>
  <si>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</si>
  <si>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</si>
  <si>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</si>
  <si>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</si>
  <si>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</si>
  <si>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</si>
  <si>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</si>
  <si>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</si>
  <si>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</si>
  <si>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</si>
  <si>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</si>
  <si>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</si>
  <si>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</si>
  <si>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</si>
  <si>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</si>
  <si>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</si>
  <si>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</si>
  <si>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</si>
  <si>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</si>
  <si>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</si>
  <si>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</si>
  <si>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</si>
  <si>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</si>
  <si>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</si>
  <si>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</si>
  <si>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</si>
  <si>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</si>
  <si>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</si>
  <si>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</si>
  <si>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</si>
  <si>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</si>
  <si>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</si>
  <si>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</si>
  <si>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</si>
  <si>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</si>
  <si>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</si>
  <si>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</si>
  <si>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</si>
  <si>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</si>
  <si>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</si>
  <si>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</si>
  <si>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</si>
  <si>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</si>
  <si>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</si>
  <si>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</si>
  <si>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</si>
  <si>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</si>
  <si>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</si>
  <si>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</si>
  <si>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</si>
  <si>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</si>
  <si>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</si>
  <si>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</si>
  <si>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</si>
  <si>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</si>
  <si>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</si>
  <si>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</si>
  <si>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</si>
  <si>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</si>
  <si>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</si>
  <si>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</si>
  <si>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</si>
  <si>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</si>
  <si>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</si>
  <si>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</si>
  <si>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</si>
  <si>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</si>
  <si>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</si>
  <si>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</si>
  <si>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</si>
  <si>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</si>
  <si>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</si>
  <si>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</si>
  <si>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</si>
  <si>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</si>
  <si>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</si>
  <si>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</si>
  <si>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</si>
  <si>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</si>
  <si>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</si>
  <si>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</si>
  <si>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</si>
  <si>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</si>
  <si>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</si>
  <si>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</si>
  <si>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</si>
  <si>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</si>
  <si>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</si>
  <si>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</si>
  <si>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</si>
  <si>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</si>
  <si>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</si>
  <si>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</si>
  <si>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</si>
  <si>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</si>
  <si>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</si>
  <si>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</si>
  <si>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</si>
  <si>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</si>
  <si>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</si>
  <si>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</si>
  <si>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</si>
  <si>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</si>
  <si>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</si>
  <si>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</si>
  <si>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</si>
  <si>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</si>
  <si>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</si>
  <si>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</si>
  <si>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</si>
  <si>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</si>
  <si>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</si>
  <si>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</si>
  <si>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</si>
  <si>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</si>
  <si>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</si>
  <si>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</si>
  <si>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</si>
  <si>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</si>
  <si>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</si>
  <si>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</si>
  <si>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</si>
  <si>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</si>
  <si>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</si>
  <si>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</si>
  <si>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</si>
  <si>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</si>
  <si>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</si>
  <si>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</si>
  <si>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</si>
  <si>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</si>
  <si>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</si>
  <si>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</si>
  <si>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</si>
  <si>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</si>
  <si>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</si>
  <si>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</si>
  <si>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</si>
  <si>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</si>
  <si>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</si>
  <si>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</si>
  <si>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</si>
  <si>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</si>
  <si>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</si>
  <si>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</si>
  <si>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</si>
  <si>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</si>
  <si>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</si>
  <si>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</si>
  <si>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</si>
  <si>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</si>
  <si>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</si>
  <si>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</si>
  <si>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</si>
  <si>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</si>
  <si>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</si>
  <si>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</si>
  <si>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</si>
  <si>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</si>
  <si>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</si>
  <si>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</si>
  <si>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</si>
  <si>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</si>
  <si>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</si>
  <si>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</si>
  <si>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</si>
  <si>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</si>
  <si>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</si>
  <si>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</si>
  <si>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</si>
  <si>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</si>
  <si>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</si>
  <si>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</si>
  <si>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</si>
  <si>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</si>
  <si>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</si>
  <si>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</si>
  <si>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</si>
  <si>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</si>
  <si>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</si>
  <si>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</si>
  <si>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</si>
  <si>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</si>
  <si>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</si>
  <si>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</si>
  <si>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</si>
  <si>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</si>
  <si>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</si>
  <si>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</si>
  <si>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</si>
  <si>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</si>
  <si>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</si>
  <si>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</si>
  <si>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</si>
  <si>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</si>
  <si>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</si>
  <si>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</si>
  <si>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</si>
  <si>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</si>
  <si>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</si>
  <si>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</si>
  <si>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</si>
  <si>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</si>
  <si>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</si>
  <si>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</si>
  <si>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</si>
  <si>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</si>
  <si>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</si>
  <si>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</si>
  <si>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</si>
  <si>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</si>
  <si>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</si>
  <si>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</si>
  <si>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</si>
  <si>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</si>
  <si>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</si>
  <si>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</si>
  <si>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</si>
  <si>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</si>
  <si>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</si>
  <si>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</si>
  <si>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</si>
  <si>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</si>
  <si>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</si>
  <si>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</si>
  <si>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</si>
  <si>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</si>
  <si>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</si>
  <si>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</si>
  <si>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</si>
  <si>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</si>
  <si>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</si>
  <si>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</si>
  <si>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</si>
  <si>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</si>
  <si>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</si>
  <si>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</si>
  <si>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</si>
  <si>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</si>
  <si>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</si>
  <si>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</si>
  <si>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</si>
  <si>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</si>
  <si>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</si>
  <si>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</si>
  <si>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</si>
  <si>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</si>
  <si>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</si>
  <si>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</si>
  <si>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</si>
  <si>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</si>
  <si>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</si>
  <si>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</si>
  <si>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</si>
  <si>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</si>
  <si>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</si>
  <si>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</si>
  <si>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</si>
  <si>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</si>
  <si>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</si>
  <si>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</si>
  <si>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</si>
  <si>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</si>
  <si>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</si>
  <si>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</si>
  <si>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</si>
  <si>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</si>
  <si>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</si>
  <si>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</si>
  <si>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</si>
  <si>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</si>
  <si>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</si>
  <si>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</si>
  <si>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</si>
  <si>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</si>
  <si>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</si>
  <si>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</si>
  <si>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</si>
  <si>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</si>
  <si>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</si>
  <si>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</si>
  <si>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</si>
  <si>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</si>
  <si>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</si>
  <si>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</si>
  <si>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</si>
  <si>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</si>
  <si>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</si>
  <si>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</si>
  <si>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</si>
  <si>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</si>
  <si>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</si>
  <si>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</si>
  <si>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</si>
  <si>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</si>
  <si>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</si>
  <si>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</si>
  <si>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</si>
  <si>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</si>
  <si>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</si>
  <si>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</si>
  <si>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</si>
  <si>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</si>
  <si>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</si>
  <si>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</si>
  <si>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</si>
  <si>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</si>
  <si>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</si>
  <si>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</si>
  <si>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</si>
  <si>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</si>
  <si>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</si>
  <si>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</si>
  <si>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</si>
  <si>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</si>
  <si>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</si>
  <si>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</si>
  <si>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</si>
  <si>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</si>
  <si>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</si>
  <si>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</si>
  <si>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</si>
  <si>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</si>
  <si>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</si>
  <si>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</si>
  <si>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</si>
  <si>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</si>
  <si>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</si>
  <si>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</si>
  <si>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</si>
  <si>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</si>
  <si>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</si>
  <si>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</si>
  <si>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</si>
  <si>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</si>
  <si>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</si>
  <si>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</si>
  <si>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</si>
  <si>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</si>
  <si>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</si>
  <si>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</si>
  <si>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</si>
  <si>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</si>
  <si>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</si>
  <si>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</si>
  <si>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</si>
  <si>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</si>
  <si>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</si>
  <si>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</si>
  <si>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</si>
  <si>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</si>
  <si>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</si>
  <si>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</si>
  <si>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</si>
  <si>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</si>
  <si>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</si>
  <si>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</si>
  <si>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</si>
  <si>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</si>
  <si>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</si>
  <si>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</si>
  <si>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</si>
  <si>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</si>
  <si>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</si>
  <si>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</si>
  <si>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</si>
  <si>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</si>
  <si>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</si>
  <si>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</si>
  <si>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</si>
  <si>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</si>
  <si>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</si>
  <si>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</si>
  <si>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</si>
  <si>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</si>
  <si>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</si>
  <si>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</si>
  <si>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</si>
  <si>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</si>
  <si>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</si>
  <si>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</si>
  <si>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</si>
  <si>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</si>
  <si>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</si>
  <si>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</si>
  <si>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</si>
  <si>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</si>
  <si>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</si>
  <si>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</si>
  <si>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</si>
  <si>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</si>
  <si>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</si>
  <si>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</si>
  <si>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</si>
  <si>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</si>
  <si>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</si>
  <si>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</si>
  <si>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</si>
  <si>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</si>
  <si>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</si>
  <si>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</si>
  <si>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</si>
  <si>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</si>
  <si>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</si>
  <si>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</si>
  <si>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</si>
  <si>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</si>
  <si>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</si>
  <si>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</si>
  <si>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</si>
  <si>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</si>
  <si>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</si>
  <si>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</si>
  <si>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</si>
  <si>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</si>
  <si>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</si>
  <si>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</si>
  <si>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</si>
  <si>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</si>
  <si>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</si>
  <si>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</si>
  <si>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</si>
  <si>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</si>
  <si>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</si>
  <si>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</si>
  <si>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</si>
  <si>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</si>
  <si>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</si>
  <si>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</si>
  <si>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</si>
  <si>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</si>
  <si>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</si>
  <si>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</si>
  <si>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</si>
  <si>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</si>
  <si>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</si>
  <si>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</si>
  <si>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</si>
  <si>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</si>
  <si>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</si>
  <si>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</si>
  <si>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</si>
  <si>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</si>
  <si>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</si>
  <si>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</si>
  <si>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</si>
  <si>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</si>
  <si>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</si>
  <si>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</si>
  <si>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</si>
  <si>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</si>
  <si>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</si>
  <si>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</si>
  <si>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</si>
  <si>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</si>
  <si>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</si>
  <si>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</si>
  <si>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</si>
  <si>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</si>
  <si>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</si>
  <si>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</si>
  <si>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</si>
  <si>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</si>
  <si>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</si>
  <si>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</si>
  <si>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</si>
  <si>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</si>
  <si>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</si>
  <si>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</si>
  <si>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</si>
  <si>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</si>
  <si>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</si>
  <si>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</si>
  <si>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</si>
  <si>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</si>
  <si>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</si>
  <si>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</si>
  <si>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</si>
  <si>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</si>
  <si>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</si>
  <si>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</si>
  <si>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</si>
  <si>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</si>
  <si>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</si>
  <si>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</si>
  <si>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</si>
  <si>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</si>
  <si>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</si>
  <si>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</si>
  <si>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</si>
  <si>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</si>
  <si>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</si>
  <si>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</si>
  <si>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</si>
  <si>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</si>
  <si>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</si>
  <si>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</si>
  <si>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</si>
  <si>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</si>
  <si>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</si>
  <si>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</si>
  <si>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</si>
  <si>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</si>
  <si>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</si>
  <si>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</si>
  <si>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</si>
  <si>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</si>
  <si>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</si>
  <si>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</si>
  <si>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</si>
  <si>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</si>
  <si>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</si>
  <si>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</si>
  <si>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</si>
  <si>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</si>
  <si>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</si>
  <si>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</si>
  <si>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</si>
  <si>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</si>
  <si>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</si>
  <si>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</si>
  <si>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</si>
  <si>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</si>
  <si>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</si>
  <si>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</si>
  <si>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</si>
  <si>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</si>
  <si>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</si>
  <si>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</si>
  <si>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</si>
  <si>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</si>
  <si>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</si>
  <si>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</si>
  <si>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</si>
  <si>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</si>
  <si>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</si>
  <si>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</si>
  <si>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</si>
  <si>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</si>
  <si>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</si>
  <si>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</si>
  <si>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</si>
  <si>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</si>
  <si>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</si>
  <si>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</si>
  <si>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</si>
  <si>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</si>
  <si>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</si>
  <si>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</si>
  <si>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</si>
  <si>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</si>
  <si>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</si>
  <si>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</si>
  <si>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</si>
  <si>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</si>
  <si>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</si>
  <si>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</si>
  <si>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</si>
  <si>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</si>
  <si>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</si>
  <si>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</si>
  <si>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</si>
  <si>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</si>
  <si>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</si>
  <si>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</si>
  <si>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</si>
  <si>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</si>
  <si>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</si>
  <si>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</si>
  <si>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</si>
  <si>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</si>
  <si>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</si>
  <si>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</si>
  <si>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</si>
  <si>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</si>
  <si>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</si>
  <si>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</si>
  <si>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</si>
  <si>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</si>
  <si>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</si>
  <si>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</si>
  <si>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</si>
  <si>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</si>
  <si>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</si>
  <si>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</si>
  <si>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</si>
  <si>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</si>
  <si>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</si>
  <si>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</si>
  <si>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</si>
  <si>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</si>
  <si>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</si>
  <si>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</si>
  <si>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</si>
  <si>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</si>
  <si>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</si>
  <si>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</si>
  <si>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</si>
  <si>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</si>
  <si>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</si>
  <si>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</si>
  <si>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</si>
  <si>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</si>
  <si>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</si>
  <si>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</si>
  <si>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</si>
  <si>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</si>
  <si>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</si>
  <si>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</si>
  <si>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</si>
  <si>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</si>
  <si>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</si>
  <si>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</si>
  <si>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</si>
  <si>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</si>
  <si>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</si>
  <si>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</si>
  <si>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</si>
  <si>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</si>
  <si>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</si>
  <si>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</si>
  <si>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</si>
  <si>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</si>
  <si>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</si>
  <si>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</si>
  <si>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</si>
  <si>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</si>
  <si>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</si>
  <si>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</si>
  <si>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</si>
  <si>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</si>
  <si>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</si>
  <si>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</si>
  <si>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</si>
  <si>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</si>
  <si>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</si>
  <si>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</si>
  <si>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</si>
  <si>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</si>
  <si>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</si>
  <si>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</si>
  <si>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</si>
  <si>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</si>
  <si>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</si>
  <si>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</si>
  <si>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</si>
  <si>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</si>
  <si>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</si>
  <si>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</si>
  <si>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</si>
  <si>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</si>
  <si>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</si>
  <si>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</si>
  <si>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</si>
  <si>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</si>
  <si>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</si>
  <si>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</si>
  <si>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</si>
  <si>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</si>
  <si>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</si>
  <si>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</si>
  <si>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</si>
  <si>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</si>
  <si>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</si>
  <si>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</si>
  <si>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</si>
  <si>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</si>
  <si>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</si>
  <si>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</si>
  <si>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</si>
  <si>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</si>
  <si>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</si>
  <si>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</si>
  <si>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</si>
  <si>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</si>
  <si>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</si>
  <si>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</si>
  <si>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</si>
  <si>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</si>
  <si>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</si>
  <si>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</si>
  <si>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</si>
  <si>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</si>
  <si>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</si>
  <si>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</si>
  <si>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</si>
  <si>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</si>
  <si>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</si>
  <si>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</si>
  <si>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</si>
  <si>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</si>
  <si>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</si>
  <si>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</si>
  <si>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</si>
  <si>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</si>
  <si>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</si>
  <si>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</si>
  <si>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</si>
  <si>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</si>
  <si>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</si>
  <si>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</si>
  <si>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</si>
  <si>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</si>
  <si>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</si>
  <si>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</si>
  <si>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</si>
  <si>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</si>
  <si>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</si>
  <si>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</si>
  <si>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</si>
  <si>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</si>
  <si>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</si>
  <si>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</si>
  <si>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</si>
  <si>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</si>
  <si>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</si>
  <si>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</si>
  <si>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</si>
  <si>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</si>
  <si>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</si>
  <si>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</si>
  <si>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</si>
  <si>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</si>
  <si>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</si>
  <si>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</si>
  <si>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</si>
  <si>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</si>
  <si>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</si>
  <si>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</si>
  <si>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</si>
  <si>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</si>
  <si>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</si>
  <si>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</si>
  <si>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</si>
  <si>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</si>
  <si>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</si>
  <si>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</si>
  <si>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</si>
  <si>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</si>
  <si>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</si>
  <si>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</si>
  <si>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</si>
  <si>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</si>
  <si>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</si>
  <si>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</si>
  <si>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</si>
  <si>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</si>
  <si>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</si>
  <si>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</si>
  <si>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</si>
  <si>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</si>
  <si>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</si>
  <si>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</si>
  <si>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</si>
  <si>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</si>
  <si>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</si>
  <si>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</si>
  <si>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</si>
  <si>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</si>
  <si>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</si>
  <si>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</si>
  <si>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</si>
  <si>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</si>
  <si>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</si>
  <si>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</si>
  <si>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</si>
  <si>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</si>
  <si>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</si>
  <si>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</si>
  <si>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</si>
  <si>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</si>
  <si>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</si>
  <si>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</si>
  <si>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</si>
  <si>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</si>
  <si>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</si>
  <si>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</si>
  <si>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</si>
  <si>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</si>
  <si>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</si>
  <si>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</si>
  <si>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</si>
  <si>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</si>
  <si>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</si>
  <si>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</si>
  <si>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</si>
  <si>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</si>
  <si>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</si>
  <si>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</si>
  <si>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</si>
  <si>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</si>
  <si>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</si>
  <si>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</si>
  <si>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</si>
  <si>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</si>
  <si>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</si>
  <si>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</si>
  <si>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</si>
  <si>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</si>
  <si>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</si>
  <si>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</si>
  <si>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</si>
  <si>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</si>
  <si>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</si>
  <si>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</si>
  <si>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</si>
  <si>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</si>
  <si>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</si>
  <si>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</si>
  <si>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</si>
  <si>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</si>
  <si>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</si>
  <si>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</si>
  <si>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</si>
  <si>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</si>
  <si>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</si>
  <si>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</si>
  <si>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</si>
  <si>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</si>
  <si>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</si>
  <si>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</si>
  <si>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</si>
  <si>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</si>
  <si>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</si>
  <si>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</si>
  <si>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</si>
  <si>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</si>
  <si>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</si>
  <si>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</si>
  <si>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</si>
  <si>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</si>
  <si>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</si>
  <si>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</si>
  <si>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</si>
  <si>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</si>
  <si>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</si>
  <si>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</si>
  <si>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</si>
  <si>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</si>
  <si>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</si>
  <si>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</si>
  <si>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</si>
  <si>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</si>
  <si>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</si>
  <si>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</si>
  <si>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</si>
  <si>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</si>
  <si>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</si>
  <si>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</si>
  <si>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</si>
  <si>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</si>
  <si>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</si>
  <si>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</si>
  <si>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</si>
  <si>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</si>
  <si>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</si>
  <si>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</si>
  <si>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</si>
  <si>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</si>
  <si>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</si>
  <si>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</si>
  <si>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</si>
  <si>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</si>
  <si>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</si>
  <si>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</si>
  <si>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</si>
  <si>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</si>
  <si>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</si>
  <si>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</si>
  <si>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</si>
  <si>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</si>
  <si>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</si>
  <si>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</si>
  <si>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</si>
  <si>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</si>
  <si>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</si>
  <si>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</si>
  <si>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</si>
  <si>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</si>
  <si>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</si>
  <si>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</si>
  <si>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</si>
  <si>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</si>
  <si>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</si>
  <si>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</si>
  <si>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</si>
  <si>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</si>
  <si>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</si>
  <si>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</si>
  <si>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</si>
  <si>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</si>
  <si>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</si>
  <si>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</si>
  <si>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</si>
  <si>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</si>
  <si>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</si>
  <si>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</si>
  <si>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</si>
  <si>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</si>
  <si>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</si>
  <si>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</si>
  <si>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</si>
  <si>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</si>
  <si>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</si>
  <si>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</si>
  <si>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</si>
  <si>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</si>
  <si>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</si>
  <si>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</si>
  <si>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</si>
  <si>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</si>
  <si>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</si>
  <si>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</si>
  <si>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</si>
  <si>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</si>
  <si>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</si>
  <si>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</si>
  <si>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</si>
  <si>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</si>
  <si>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</si>
  <si>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</si>
  <si>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</si>
  <si>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</si>
  <si>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</si>
  <si>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</si>
  <si>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</si>
  <si>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</si>
  <si>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</si>
  <si>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</si>
  <si>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</si>
  <si>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</si>
  <si>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</si>
  <si>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</si>
  <si>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</si>
  <si>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</si>
  <si>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</si>
  <si>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</si>
  <si>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</si>
  <si>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</si>
  <si>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</si>
  <si>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</si>
  <si>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</si>
  <si>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</si>
  <si>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</si>
  <si>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</si>
  <si>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</si>
  <si>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</si>
  <si>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</si>
  <si>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</si>
  <si>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</si>
  <si>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</si>
  <si>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</si>
  <si>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</si>
  <si>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</si>
  <si>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</si>
  <si>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</si>
  <si>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</si>
  <si>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</si>
  <si>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</si>
  <si>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</si>
  <si>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</si>
  <si>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</si>
  <si>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</si>
  <si>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</si>
  <si>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</si>
  <si>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</si>
  <si>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</si>
  <si>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</si>
  <si>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</si>
  <si>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</si>
  <si>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</si>
  <si>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</si>
  <si>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</si>
  <si>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</si>
  <si>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</si>
  <si>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</si>
  <si>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</si>
  <si>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</si>
  <si>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</si>
  <si>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</si>
  <si>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</si>
  <si>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</si>
  <si>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</si>
  <si>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</si>
  <si>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</si>
  <si>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</si>
  <si>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</si>
  <si>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</si>
  <si>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</si>
  <si>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</si>
  <si>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</si>
  <si>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</si>
  <si>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</si>
  <si>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</si>
  <si>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</si>
  <si>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</si>
  <si>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</si>
  <si>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</si>
  <si>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</si>
  <si>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</si>
  <si>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</si>
  <si>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</si>
  <si>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</si>
  <si>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</si>
  <si>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</si>
  <si>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</si>
  <si>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</si>
  <si>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</si>
  <si>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</si>
  <si>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</si>
  <si>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</si>
  <si>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</si>
  <si>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</si>
  <si>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</si>
  <si>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</si>
  <si>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</si>
  <si>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</si>
  <si>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</si>
  <si>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</si>
  <si>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</si>
  <si>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</si>
  <si>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</si>
  <si>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</si>
  <si>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</si>
  <si>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</si>
  <si>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</si>
  <si>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</si>
  <si>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</si>
  <si>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</si>
  <si>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</si>
  <si>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</si>
  <si>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</si>
  <si>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</si>
  <si>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</si>
  <si>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</si>
  <si>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</si>
  <si>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</si>
  <si>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</si>
  <si>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</si>
  <si>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</si>
  <si>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</si>
  <si>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</si>
  <si>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</si>
  <si>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</si>
  <si>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</si>
  <si>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</si>
  <si>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</si>
  <si>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</si>
  <si>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</si>
  <si>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</si>
  <si>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</si>
  <si>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</si>
  <si>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</si>
  <si>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</si>
  <si>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</si>
  <si>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</si>
  <si>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</si>
  <si>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</si>
  <si>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</si>
  <si>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</si>
  <si>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</si>
  <si>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</si>
  <si>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</si>
  <si>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</si>
  <si>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</si>
  <si>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</si>
  <si>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</si>
  <si>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</si>
  <si>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</si>
  <si>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</si>
  <si>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</si>
  <si>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</si>
  <si>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</si>
  <si>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</si>
  <si>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</si>
  <si>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</si>
  <si>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</si>
  <si>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</si>
  <si>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</si>
  <si>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</si>
  <si>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</si>
  <si>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</si>
  <si>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</si>
  <si>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</si>
  <si>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</si>
  <si>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</si>
  <si>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</si>
  <si>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</si>
  <si>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</si>
  <si>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</si>
  <si>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</si>
  <si>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</si>
  <si>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</si>
  <si>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</si>
  <si>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</si>
  <si>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</si>
  <si>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</si>
  <si>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</si>
  <si>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</si>
  <si>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</si>
  <si>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</si>
  <si>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</si>
  <si>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</si>
  <si>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</si>
  <si>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</si>
  <si>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</si>
  <si>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</si>
  <si>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</si>
  <si>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</si>
  <si>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</si>
  <si>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</si>
  <si>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</si>
  <si>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</si>
  <si>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</si>
  <si>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</si>
  <si>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</si>
  <si>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</si>
  <si>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</si>
  <si>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</si>
  <si>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</si>
  <si>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</si>
  <si>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</si>
  <si>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</si>
  <si>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</si>
  <si>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</si>
  <si>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</si>
  <si>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</si>
  <si>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</si>
  <si>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</si>
  <si>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</si>
  <si>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</si>
  <si>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</si>
  <si>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</si>
  <si>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</si>
  <si>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</si>
  <si>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</si>
  <si>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</si>
  <si>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</si>
  <si>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</si>
  <si>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</si>
  <si>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</si>
  <si>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</si>
  <si>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</si>
  <si>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</si>
  <si>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</si>
  <si>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</si>
  <si>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</si>
  <si>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</si>
  <si>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</si>
  <si>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</si>
  <si>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</si>
  <si>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</si>
  <si>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</si>
  <si>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</si>
  <si>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</si>
  <si>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</si>
  <si>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</si>
  <si>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</si>
  <si>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</si>
  <si>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</si>
  <si>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</si>
  <si>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</si>
  <si>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</si>
  <si>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</si>
  <si>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</si>
  <si>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</si>
  <si>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</si>
  <si>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</si>
  <si>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</si>
  <si>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</si>
  <si>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</si>
  <si>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</si>
  <si>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</si>
  <si>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</si>
  <si>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</si>
  <si>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</si>
  <si>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</si>
  <si>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</si>
  <si>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</si>
  <si>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</si>
  <si>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</si>
  <si>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</si>
  <si>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</si>
  <si>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</si>
  <si>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</si>
  <si>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</si>
  <si>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</si>
  <si>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</si>
  <si>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</si>
  <si>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</si>
  <si>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</si>
  <si>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</si>
  <si>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</si>
  <si>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</si>
  <si>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</si>
  <si>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</si>
  <si>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</si>
  <si>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</si>
  <si>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</si>
  <si>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</si>
  <si>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</si>
  <si>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</si>
  <si>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</si>
  <si>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</si>
  <si>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</si>
  <si>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</si>
  <si>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</si>
  <si>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</si>
  <si>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</si>
  <si>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</si>
  <si>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</si>
  <si>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</si>
  <si>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</si>
  <si>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</si>
  <si>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</si>
  <si>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</si>
  <si>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</si>
  <si>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</si>
  <si>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</si>
  <si>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</si>
  <si>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</si>
  <si>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</si>
  <si>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</si>
  <si>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</si>
  <si>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</si>
  <si>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</si>
  <si>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</si>
  <si>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</si>
  <si>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</si>
  <si>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</si>
  <si>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</si>
  <si>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</si>
  <si>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</si>
  <si>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</si>
  <si>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</si>
  <si>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</si>
  <si>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</si>
  <si>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</si>
  <si>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</si>
  <si>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</si>
  <si>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</si>
  <si>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</si>
  <si>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</si>
  <si>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</si>
  <si>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</si>
  <si>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</si>
  <si>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</si>
  <si>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</si>
  <si>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</si>
  <si>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</si>
  <si>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</si>
  <si>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</si>
  <si>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</si>
  <si>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</si>
  <si>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</si>
  <si>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</si>
  <si>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</si>
  <si>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</si>
  <si>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</si>
  <si>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</si>
  <si>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</si>
  <si>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</si>
  <si>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</si>
  <si>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</si>
  <si>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</si>
  <si>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</si>
  <si>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</si>
  <si>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</si>
  <si>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</si>
  <si>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</si>
  <si>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</si>
  <si>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</si>
  <si>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</si>
  <si>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</si>
  <si>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</si>
  <si>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</si>
  <si>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</si>
  <si>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</si>
  <si>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</si>
  <si>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</si>
  <si>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</si>
  <si>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</si>
  <si>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</si>
  <si>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</si>
  <si>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</si>
  <si>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</si>
  <si>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</si>
  <si>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</si>
  <si>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</si>
  <si>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</si>
  <si>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</si>
  <si>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</si>
  <si>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</si>
  <si>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</si>
  <si>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</si>
  <si>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</si>
  <si>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</si>
  <si>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</si>
  <si>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</si>
  <si>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</si>
  <si>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</si>
  <si>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</si>
  <si>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</si>
  <si>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</si>
  <si>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</si>
  <si>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</si>
  <si>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</si>
  <si>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</si>
  <si>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</si>
  <si>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</si>
  <si>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</si>
  <si>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</si>
  <si>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</si>
  <si>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</si>
  <si>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</si>
  <si>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</si>
  <si>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</si>
  <si>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</si>
  <si>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</si>
  <si>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</si>
  <si>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</si>
  <si>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</si>
  <si>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</si>
  <si>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</si>
  <si>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</si>
  <si>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</si>
  <si>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</si>
  <si>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</si>
  <si>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</si>
  <si>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</si>
  <si>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</si>
  <si>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</si>
  <si>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</si>
  <si>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</si>
  <si>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</si>
  <si>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</si>
  <si>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</si>
  <si>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</si>
  <si>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</si>
  <si>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</si>
  <si>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</si>
  <si>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</si>
  <si>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</si>
  <si>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</si>
  <si>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</si>
  <si>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</si>
  <si>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</si>
  <si>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</si>
  <si>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</si>
  <si>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</si>
  <si>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</si>
  <si>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</si>
  <si>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</si>
  <si>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</si>
  <si>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</si>
  <si>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</si>
  <si>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</si>
  <si>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</si>
  <si>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</si>
  <si>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</si>
  <si>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</si>
  <si>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</si>
  <si>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</si>
  <si>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</si>
  <si>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</si>
  <si>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</si>
  <si>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</si>
  <si>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</si>
  <si>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</si>
  <si>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</si>
  <si>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</si>
  <si>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</si>
  <si>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</si>
  <si>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</si>
  <si>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</si>
  <si>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</si>
  <si>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</si>
  <si>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</si>
  <si>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</si>
  <si>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</si>
  <si>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</si>
  <si>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</si>
  <si>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</si>
  <si>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</si>
  <si>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</si>
  <si>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</si>
  <si>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</si>
  <si>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</si>
  <si>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</si>
  <si>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</si>
  <si>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</si>
  <si>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</si>
  <si>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</si>
  <si>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</si>
  <si>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</si>
  <si>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</si>
  <si>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</si>
  <si>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</si>
  <si>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</si>
  <si>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</si>
  <si>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</si>
  <si>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</si>
  <si>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</si>
  <si>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</si>
  <si>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</si>
  <si>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</si>
  <si>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</si>
  <si>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</si>
  <si>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</si>
  <si>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</si>
  <si>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</si>
  <si>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</si>
  <si>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</si>
  <si>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</si>
  <si>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</si>
  <si>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</si>
  <si>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</si>
  <si>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</si>
  <si>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</si>
  <si>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</si>
  <si>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</si>
  <si>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</si>
  <si>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</si>
  <si>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</si>
  <si>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</si>
  <si>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</si>
  <si>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</si>
  <si>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</si>
  <si>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</si>
  <si>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</si>
  <si>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</si>
  <si>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</si>
  <si>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</si>
  <si>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</si>
  <si>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</si>
  <si>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</si>
  <si>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</si>
  <si>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</si>
  <si>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</si>
  <si>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</si>
  <si>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</si>
  <si>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</si>
  <si>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</si>
  <si>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</si>
  <si>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</si>
  <si>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</si>
  <si>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</si>
  <si>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</si>
  <si>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</si>
  <si>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</si>
  <si>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</si>
  <si>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</si>
  <si>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</si>
  <si>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</si>
  <si>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</si>
  <si>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</si>
  <si>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</si>
  <si>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</si>
  <si>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</si>
  <si>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</si>
  <si>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</si>
  <si>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</si>
  <si>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</si>
  <si>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</si>
  <si>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</si>
  <si>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</si>
  <si>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</si>
  <si>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</si>
  <si>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</si>
  <si>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</si>
  <si>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</si>
  <si>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</si>
  <si>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</si>
  <si>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</si>
  <si>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</si>
  <si>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</si>
  <si>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</si>
  <si>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</si>
  <si>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</si>
  <si>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</si>
  <si>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</si>
  <si>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</si>
  <si>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</si>
  <si>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</si>
  <si>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</si>
  <si>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</si>
  <si>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</si>
  <si>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</si>
  <si>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</si>
  <si>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</si>
  <si>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</si>
  <si>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</si>
  <si>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</si>
  <si>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</si>
  <si>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</si>
  <si>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</si>
  <si>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</si>
  <si>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</si>
  <si>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</si>
  <si>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</si>
  <si>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</si>
  <si>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</si>
  <si>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</si>
  <si>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</si>
  <si>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</si>
  <si>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</si>
  <si>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</si>
  <si>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</si>
  <si>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</si>
  <si>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</si>
  <si>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</si>
  <si>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</si>
  <si>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</si>
  <si>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</si>
  <si>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</si>
  <si>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</si>
  <si>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</si>
  <si>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</si>
  <si>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</si>
  <si>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</si>
  <si>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</si>
  <si>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</si>
  <si>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</si>
  <si>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</si>
  <si>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</si>
  <si>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</si>
  <si>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</si>
  <si>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</si>
  <si>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</si>
  <si>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</si>
  <si>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</si>
  <si>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</si>
  <si>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</si>
  <si>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</si>
  <si>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</si>
  <si>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</si>
  <si>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</si>
  <si>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</si>
  <si>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</si>
  <si>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</si>
  <si>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</si>
  <si>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</si>
  <si>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</si>
  <si>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</si>
  <si>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</si>
  <si>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</si>
  <si>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</si>
  <si>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</si>
  <si>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</si>
  <si>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</si>
  <si>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</si>
  <si>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</si>
  <si>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</si>
  <si>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</si>
  <si>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</si>
  <si>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</si>
  <si>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</si>
  <si>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</si>
  <si>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</si>
  <si>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</si>
  <si>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</si>
  <si>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</si>
  <si>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</si>
  <si>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</si>
  <si>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</si>
  <si>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</si>
  <si>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</si>
  <si>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</si>
  <si>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</si>
  <si>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</si>
  <si>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</si>
  <si>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</si>
  <si>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</si>
  <si>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</si>
  <si>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</si>
  <si>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</si>
  <si>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</si>
  <si>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</si>
  <si>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</si>
  <si>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</si>
  <si>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</si>
  <si>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</si>
  <si>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</si>
  <si>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</si>
  <si>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</si>
  <si>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</si>
  <si>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</si>
  <si>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</si>
  <si>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</si>
  <si>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</si>
  <si>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</si>
  <si>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</si>
  <si>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</si>
  <si>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</si>
  <si>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</si>
  <si>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</si>
  <si>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</si>
  <si>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</si>
  <si>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</si>
  <si>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</si>
  <si>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</si>
  <si>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</si>
  <si>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</si>
  <si>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</si>
  <si>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</si>
  <si>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</si>
  <si>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</si>
  <si>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</si>
  <si>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</si>
  <si>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</si>
  <si>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</si>
  <si>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</si>
  <si>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</si>
  <si>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</si>
  <si>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</si>
  <si>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</si>
  <si>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</si>
  <si>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</si>
  <si>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</si>
  <si>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</si>
  <si>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</si>
  <si>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</si>
  <si>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</si>
  <si>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</si>
  <si>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</si>
  <si>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</si>
  <si>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</si>
  <si>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</si>
  <si>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</si>
  <si>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</si>
  <si>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</si>
  <si>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</si>
  <si>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</si>
  <si>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</si>
  <si>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</si>
  <si>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</si>
  <si>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</si>
  <si>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</si>
  <si>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</si>
  <si>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</si>
  <si>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</si>
  <si>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</si>
  <si>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</si>
  <si>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</si>
  <si>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</si>
  <si>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</si>
  <si>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</si>
  <si>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</si>
  <si>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</si>
  <si>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</si>
  <si>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</si>
  <si>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</si>
  <si>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</si>
  <si>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</si>
  <si>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</si>
  <si>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</si>
  <si>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</si>
  <si>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</si>
  <si>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</si>
  <si>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</si>
  <si>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</si>
  <si>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</si>
  <si>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</si>
  <si>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</si>
  <si>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</si>
  <si>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</si>
  <si>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</si>
  <si>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</si>
  <si>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</si>
  <si>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</si>
  <si>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</si>
  <si>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</si>
  <si>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</si>
  <si>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</si>
  <si>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</si>
  <si>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</si>
  <si>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</si>
  <si>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</si>
  <si>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</si>
  <si>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</si>
  <si>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</si>
  <si>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</si>
  <si>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</si>
  <si>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</si>
  <si>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</si>
  <si>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</si>
  <si>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</si>
  <si>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</si>
  <si>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</si>
  <si>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</si>
  <si>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</si>
  <si>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</si>
  <si>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</si>
  <si>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</si>
  <si>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</si>
  <si>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</si>
  <si>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</si>
  <si>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</si>
  <si>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</si>
  <si>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</si>
  <si>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</si>
  <si>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</si>
  <si>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</si>
  <si>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</si>
  <si>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</si>
  <si>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</si>
  <si>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</si>
  <si>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</si>
  <si>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</si>
  <si>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</si>
  <si>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</si>
  <si>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</si>
  <si>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</si>
  <si>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</si>
  <si>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</si>
  <si>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</si>
  <si>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</si>
  <si>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</si>
  <si>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</si>
  <si>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</si>
  <si>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</si>
  <si>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</si>
  <si>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</si>
  <si>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</si>
  <si>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</si>
  <si>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</si>
  <si>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</si>
  <si>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</si>
  <si>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</si>
  <si>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</si>
  <si>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</si>
  <si>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</si>
  <si>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</si>
  <si>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</si>
  <si>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</si>
  <si>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</si>
  <si>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</si>
  <si>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</si>
  <si>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</si>
  <si>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</si>
  <si>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</si>
  <si>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</si>
  <si>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</si>
  <si>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</si>
  <si>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</si>
  <si>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</si>
  <si>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</si>
  <si>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</si>
  <si>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</si>
  <si>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</si>
  <si>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</si>
  <si>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</si>
  <si>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</si>
  <si>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</si>
  <si>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</si>
  <si>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</si>
  <si>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</si>
  <si>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</si>
  <si>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</si>
  <si>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</si>
  <si>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</si>
  <si>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</si>
  <si>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</si>
  <si>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</si>
  <si>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</si>
  <si>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</si>
  <si>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</si>
  <si>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</si>
  <si>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</si>
  <si>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</si>
  <si>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</si>
  <si>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</si>
  <si>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</si>
  <si>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</si>
  <si>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</si>
  <si>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</si>
  <si>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</si>
  <si>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</si>
  <si>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</si>
  <si>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</si>
  <si>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</si>
  <si>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</si>
  <si>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</si>
  <si>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</si>
  <si>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</si>
  <si>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</si>
  <si>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</si>
  <si>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</si>
  <si>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</si>
  <si>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</si>
  <si>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</si>
  <si>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</si>
  <si>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</si>
  <si>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</si>
  <si>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</si>
  <si>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</si>
  <si>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</si>
  <si>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</si>
  <si>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</si>
  <si>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</si>
  <si>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</si>
  <si>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</si>
  <si>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</si>
  <si>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</si>
  <si>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</si>
  <si>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</si>
  <si>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</si>
  <si>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</si>
  <si>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</si>
  <si>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</si>
  <si>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</si>
  <si>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</si>
  <si>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</si>
  <si>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</si>
  <si>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</si>
  <si>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</si>
  <si>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</si>
  <si>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</si>
  <si>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</si>
  <si>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</si>
  <si>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</si>
  <si>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</si>
  <si>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</si>
  <si>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</si>
  <si>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</si>
  <si>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</si>
  <si>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</si>
  <si>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</si>
  <si>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</si>
  <si>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</si>
  <si>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</si>
  <si>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</si>
  <si>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</si>
  <si>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</si>
  <si>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</si>
  <si>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</si>
  <si>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</si>
  <si>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</si>
  <si>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</si>
  <si>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</si>
  <si>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</si>
  <si>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</si>
  <si>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</si>
  <si>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</si>
  <si>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</si>
  <si>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</si>
  <si>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</si>
  <si>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</si>
  <si>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</si>
  <si>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</si>
  <si>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</si>
  <si>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</si>
  <si>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</si>
  <si>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</si>
  <si>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</si>
  <si>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</si>
  <si>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</si>
  <si>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</si>
  <si>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</si>
  <si>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</si>
  <si>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</si>
  <si>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</si>
  <si>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</si>
  <si>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</si>
  <si>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</si>
  <si>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</si>
  <si>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</si>
  <si>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</si>
  <si>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</si>
  <si>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</si>
  <si>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</si>
  <si>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</si>
  <si>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</si>
  <si>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</si>
  <si>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</si>
  <si>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</si>
  <si>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</si>
  <si>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</si>
  <si>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</si>
  <si>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</si>
  <si>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</si>
  <si>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</si>
  <si>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</si>
  <si>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</si>
  <si>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</si>
  <si>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</si>
  <si>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</si>
  <si>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</si>
  <si>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</si>
  <si>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</si>
  <si>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</si>
  <si>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</si>
  <si>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</si>
  <si>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</si>
  <si>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</si>
  <si>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</si>
  <si>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</si>
  <si>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</si>
  <si>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</si>
  <si>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</si>
  <si>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</si>
  <si>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</si>
  <si>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</si>
  <si>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</si>
  <si>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</si>
  <si>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</si>
  <si>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</si>
  <si>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</si>
  <si>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</si>
  <si>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</si>
  <si>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</si>
  <si>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</si>
  <si>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</si>
  <si>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</si>
  <si>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</si>
  <si>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</si>
  <si>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</si>
  <si>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</si>
  <si>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</si>
  <si>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</si>
  <si>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</si>
  <si>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</si>
  <si>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</si>
  <si>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</si>
  <si>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</si>
  <si>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</si>
  <si>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</si>
  <si>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</si>
  <si>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</si>
  <si>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</si>
  <si>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</si>
  <si>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</si>
  <si>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</si>
  <si>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</si>
  <si>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</si>
  <si>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</si>
  <si>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</si>
  <si>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</si>
  <si>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</si>
  <si>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</si>
  <si>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</si>
  <si>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</si>
  <si>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</si>
  <si>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</si>
  <si>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</si>
  <si>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</si>
  <si>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</si>
  <si>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</si>
  <si>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</si>
  <si>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</si>
  <si>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</si>
  <si>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</si>
  <si>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</si>
  <si>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</si>
  <si>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</si>
  <si>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</si>
  <si>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</si>
  <si>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</si>
  <si>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</si>
  <si>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</si>
  <si>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</si>
  <si>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</si>
  <si>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</si>
  <si>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</si>
  <si>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</si>
  <si>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</si>
  <si>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</si>
  <si>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</si>
  <si>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</si>
  <si>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</si>
  <si>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</si>
  <si>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</si>
  <si>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</si>
  <si>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</si>
  <si>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</si>
  <si>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</si>
  <si>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</si>
  <si>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</si>
  <si>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</si>
  <si>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</si>
  <si>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</si>
  <si>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</si>
  <si>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</si>
  <si>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</si>
  <si>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</si>
  <si>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</si>
  <si>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</si>
  <si>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</si>
  <si>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</si>
  <si>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</si>
  <si>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</si>
  <si>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</si>
  <si>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</si>
  <si>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</si>
  <si>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</si>
  <si>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</si>
  <si>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</si>
  <si>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</si>
  <si>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</si>
  <si>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</si>
  <si>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</si>
  <si>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</si>
  <si>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</si>
  <si>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</si>
  <si>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</si>
  <si>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</si>
  <si>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</si>
  <si>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</si>
  <si>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</si>
  <si>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</si>
  <si>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</si>
  <si>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</si>
  <si>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</si>
  <si>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</si>
  <si>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</si>
  <si>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</si>
  <si>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</si>
  <si>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</si>
  <si>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</si>
  <si>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</si>
  <si>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</si>
  <si>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</si>
  <si>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</si>
  <si>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</si>
  <si>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</si>
  <si>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</si>
  <si>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</si>
  <si>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</si>
  <si>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</si>
  <si>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</si>
  <si>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</si>
  <si>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</si>
  <si>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</si>
  <si>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</si>
  <si>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</si>
  <si>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</si>
  <si>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</si>
  <si>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</si>
  <si>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</si>
  <si>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</si>
  <si>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</si>
  <si>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</si>
  <si>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</si>
  <si>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</si>
  <si>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</si>
  <si>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</si>
  <si>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</si>
  <si>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</si>
  <si>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</si>
  <si>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</si>
  <si>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</si>
  <si>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</si>
  <si>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</si>
  <si>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</si>
  <si>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</si>
  <si>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</si>
  <si>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</si>
  <si>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</si>
  <si>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</si>
  <si>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</si>
  <si>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</si>
  <si>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</si>
  <si>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</si>
  <si>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</si>
  <si>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</si>
  <si>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</si>
  <si>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</si>
  <si>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</si>
  <si>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</si>
  <si>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</si>
  <si>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</si>
  <si>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</si>
  <si>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</si>
  <si>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</si>
  <si>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</si>
  <si>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</si>
  <si>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</si>
  <si>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</si>
  <si>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</si>
  <si>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</si>
  <si>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</si>
  <si>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</si>
  <si>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</si>
  <si>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</si>
  <si>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</si>
  <si>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</si>
  <si>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</si>
  <si>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</si>
  <si>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</si>
  <si>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</si>
  <si>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</si>
  <si>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</si>
  <si>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</si>
  <si>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</si>
  <si>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</si>
  <si>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</si>
  <si>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</si>
  <si>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</si>
  <si>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</si>
  <si>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</si>
  <si>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</si>
  <si>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</si>
  <si>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</si>
  <si>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</si>
  <si>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</si>
  <si>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</si>
  <si>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</si>
  <si>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</si>
  <si>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</si>
  <si>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</si>
  <si>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</si>
  <si>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</si>
  <si>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</si>
  <si>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</si>
  <si>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</si>
  <si>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</si>
  <si>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</si>
  <si>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</si>
  <si>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</si>
  <si>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</si>
  <si>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</si>
  <si>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</si>
  <si>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</si>
  <si>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</si>
  <si>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</si>
  <si>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</si>
  <si>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</si>
  <si>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</si>
  <si>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</si>
  <si>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</si>
  <si>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</si>
  <si>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</si>
  <si>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</si>
  <si>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</si>
  <si>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</si>
  <si>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</si>
  <si>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</si>
  <si>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</si>
  <si>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</si>
  <si>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</si>
  <si>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</si>
  <si>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</si>
  <si>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</si>
  <si>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</si>
  <si>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</si>
  <si>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</si>
  <si>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</si>
  <si>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</si>
  <si>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</si>
  <si>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</si>
  <si>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</si>
  <si>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</si>
  <si>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</si>
  <si>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</si>
  <si>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</si>
  <si>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</si>
  <si>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</si>
  <si>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</si>
  <si>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</si>
  <si>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</si>
  <si>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</si>
  <si>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</si>
  <si>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</si>
  <si>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</si>
  <si>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</si>
  <si>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</si>
  <si>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</si>
  <si>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</si>
  <si>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</si>
  <si>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</si>
  <si>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</si>
  <si>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</si>
  <si>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</si>
  <si>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</si>
  <si>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</si>
  <si>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</si>
  <si>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</si>
  <si>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</si>
  <si>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</si>
  <si>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</si>
  <si>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</si>
  <si>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</si>
  <si>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</si>
  <si>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</si>
  <si>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</si>
  <si>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</si>
  <si>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</si>
  <si>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</si>
  <si>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</si>
  <si>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</si>
  <si>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</si>
  <si>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</si>
  <si>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</si>
  <si>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</si>
  <si>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</si>
  <si>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</si>
  <si>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</si>
  <si>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</si>
  <si>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</si>
  <si>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</si>
  <si>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</si>
  <si>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</si>
  <si>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</si>
  <si>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</si>
  <si>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</si>
  <si>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</si>
  <si>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</si>
  <si>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</si>
  <si>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</si>
  <si>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</si>
  <si>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</si>
  <si>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</si>
  <si>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</si>
  <si>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</si>
  <si>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</si>
  <si>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</si>
  <si>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</si>
  <si>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</si>
  <si>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</si>
  <si>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</si>
  <si>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</si>
  <si>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</si>
  <si>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</si>
  <si>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</si>
  <si>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</si>
  <si>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</si>
  <si>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</si>
  <si>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</si>
  <si>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</si>
  <si>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</si>
  <si>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</si>
  <si>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</si>
  <si>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</si>
  <si>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</si>
  <si>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</si>
  <si>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</si>
  <si>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</si>
  <si>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</si>
  <si>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</si>
  <si>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</si>
  <si>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</si>
  <si>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</si>
  <si>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</si>
  <si>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</si>
  <si>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</si>
  <si>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</si>
  <si>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</si>
  <si>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</si>
  <si>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</si>
  <si>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</si>
  <si>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</si>
  <si>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</si>
  <si>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</si>
  <si>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</si>
  <si>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</si>
  <si>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</si>
  <si>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</si>
  <si>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</si>
  <si>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</si>
  <si>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</si>
  <si>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</si>
  <si>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</si>
  <si>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</si>
  <si>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</si>
  <si>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</si>
  <si>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</si>
  <si>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</si>
  <si>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</si>
  <si>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</si>
  <si>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</si>
  <si>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</si>
  <si>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</si>
  <si>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</si>
  <si>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</si>
  <si>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</si>
  <si>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</si>
  <si>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</si>
  <si>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</si>
  <si>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</si>
  <si>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</si>
  <si>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</si>
  <si>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</si>
  <si>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</si>
  <si>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</si>
  <si>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</si>
  <si>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</si>
  <si>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</si>
  <si>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</si>
  <si>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</si>
  <si>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</si>
  <si>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</si>
  <si>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</si>
  <si>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</si>
  <si>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</si>
  <si>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</si>
  <si>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</si>
  <si>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</si>
  <si>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</si>
  <si>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</si>
  <si>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</si>
  <si>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</si>
  <si>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</si>
  <si>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</si>
  <si>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</si>
  <si>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</si>
  <si>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</si>
  <si>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</si>
  <si>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</si>
  <si>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</si>
  <si>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</si>
  <si>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</si>
  <si>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</si>
  <si>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</si>
  <si>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</si>
  <si>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</si>
  <si>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</si>
  <si>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</si>
  <si>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</si>
  <si>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</si>
  <si>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</si>
  <si>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</si>
  <si>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</si>
  <si>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</si>
  <si>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</si>
  <si>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</si>
  <si>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</si>
  <si>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</si>
  <si>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</si>
  <si>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</si>
  <si>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</si>
  <si>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</si>
  <si>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</si>
  <si>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</si>
  <si>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</si>
  <si>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</si>
  <si>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</si>
  <si>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</si>
  <si>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</si>
  <si>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</si>
  <si>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</si>
  <si>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</si>
  <si>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</si>
  <si>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</si>
  <si>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</si>
  <si>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</si>
  <si>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</si>
  <si>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</si>
  <si>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</si>
  <si>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</si>
  <si>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</si>
  <si>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</si>
  <si>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</si>
  <si>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</si>
  <si>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</si>
  <si>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</si>
  <si>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</si>
  <si>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</si>
  <si>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</si>
  <si>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</si>
  <si>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</si>
  <si>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</si>
  <si>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</si>
  <si>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</si>
  <si>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</si>
  <si>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</si>
  <si>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</si>
  <si>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</si>
  <si>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</si>
  <si>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</si>
  <si>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</si>
  <si>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</si>
  <si>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</si>
  <si>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</si>
  <si>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</si>
  <si>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</si>
  <si>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</si>
  <si>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</si>
  <si>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</si>
  <si>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</si>
  <si>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</si>
  <si>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</si>
  <si>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</si>
  <si>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</si>
  <si>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</si>
  <si>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</si>
  <si>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</si>
  <si>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</si>
  <si>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</si>
  <si>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</si>
  <si>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</si>
  <si>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</si>
  <si>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</si>
  <si>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</si>
  <si>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</si>
  <si>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</si>
  <si>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</si>
  <si>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</si>
  <si>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</si>
  <si>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</si>
  <si>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</si>
  <si>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</si>
  <si>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</si>
  <si>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</si>
  <si>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</si>
  <si>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</si>
  <si>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</si>
  <si>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</si>
  <si>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</si>
  <si>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</si>
  <si>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</si>
  <si>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</si>
  <si>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</si>
  <si>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</si>
  <si>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</si>
  <si>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</si>
  <si>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</si>
  <si>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</si>
  <si>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</si>
  <si>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</si>
  <si>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</si>
  <si>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</si>
  <si>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</si>
  <si>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</si>
  <si>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</si>
  <si>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</si>
  <si>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</si>
  <si>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</si>
  <si>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</si>
  <si>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</si>
  <si>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</si>
  <si>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</si>
  <si>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</si>
  <si>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</si>
  <si>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</si>
  <si>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</si>
  <si>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</si>
  <si>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</si>
  <si>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</si>
  <si>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</si>
  <si>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</si>
  <si>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</si>
  <si>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</si>
  <si>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</si>
  <si>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</si>
  <si>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</si>
  <si>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</si>
  <si>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</si>
  <si>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</si>
  <si>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</si>
  <si>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</si>
  <si>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</si>
  <si>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</si>
  <si>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</si>
  <si>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</si>
  <si>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</si>
  <si>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</si>
  <si>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</si>
  <si>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</si>
  <si>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</si>
  <si>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</si>
  <si>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</si>
  <si>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</si>
  <si>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</si>
  <si>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</si>
  <si>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</si>
  <si>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</si>
  <si>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</si>
  <si>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</si>
  <si>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</si>
  <si>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</si>
  <si>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</si>
  <si>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</si>
  <si>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</si>
  <si>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</si>
  <si>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</si>
  <si>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</si>
  <si>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</si>
  <si>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</si>
  <si>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</si>
  <si>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</si>
  <si>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</si>
  <si>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</si>
  <si>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</si>
  <si>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</si>
  <si>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</si>
  <si>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</si>
  <si>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</si>
  <si>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</si>
  <si>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</si>
  <si>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</si>
  <si>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</si>
  <si>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</si>
  <si>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</si>
  <si>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</si>
  <si>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</si>
  <si>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</si>
  <si>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</si>
  <si>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</si>
  <si>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</si>
  <si>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</si>
  <si>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</si>
  <si>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</si>
  <si>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</si>
  <si>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</si>
  <si>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</si>
  <si>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</si>
  <si>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</si>
  <si>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</si>
  <si>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</si>
  <si>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</si>
  <si>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</si>
  <si>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</si>
  <si>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</si>
  <si>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</si>
  <si>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</si>
  <si>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</si>
  <si>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</si>
  <si>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</si>
  <si>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</si>
  <si>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</si>
  <si>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</si>
  <si>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</si>
  <si>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</si>
  <si>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</si>
  <si>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</si>
  <si>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</si>
  <si>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</si>
  <si>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</si>
  <si>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</si>
  <si>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</si>
  <si>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</si>
  <si>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</si>
  <si>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</si>
  <si>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</si>
  <si>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</si>
  <si>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</si>
  <si>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</si>
  <si>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</si>
  <si>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</si>
  <si>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</si>
  <si>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</si>
  <si>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</si>
  <si>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</si>
  <si>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</si>
  <si>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</si>
  <si>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</si>
  <si>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</si>
  <si>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</si>
  <si>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</si>
  <si>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</si>
  <si>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</si>
  <si>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</si>
  <si>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</si>
  <si>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</si>
  <si>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</si>
  <si>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</si>
  <si>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</si>
  <si>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</si>
  <si>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</si>
  <si>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</si>
  <si>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</si>
  <si>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</si>
  <si>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</si>
  <si>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</si>
  <si>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</si>
  <si>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</si>
  <si>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</si>
  <si>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</si>
  <si>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</si>
  <si>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</si>
  <si>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</si>
  <si>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</si>
  <si>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</si>
  <si>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</si>
  <si>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</si>
  <si>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</si>
  <si>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</si>
  <si>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</si>
  <si>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</si>
  <si>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</si>
  <si>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</si>
  <si>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</si>
  <si>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</si>
  <si>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</si>
  <si>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</si>
  <si>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</si>
  <si>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</si>
  <si>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</si>
  <si>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</si>
  <si>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</si>
  <si>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</si>
  <si>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</si>
  <si>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</si>
  <si>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</si>
  <si>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</si>
  <si>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</si>
  <si>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</si>
  <si>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</si>
  <si>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</si>
  <si>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</si>
  <si>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</si>
  <si>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</si>
  <si>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</si>
  <si>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</si>
  <si>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</si>
  <si>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</si>
  <si>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</si>
  <si>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</si>
  <si>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</si>
  <si>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</si>
  <si>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</si>
  <si>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</si>
  <si>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</si>
  <si>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</si>
  <si>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</si>
  <si>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</si>
  <si>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</si>
  <si>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</si>
  <si>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</si>
  <si>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</si>
  <si>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</si>
  <si>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</si>
  <si>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</si>
  <si>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</si>
  <si>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</si>
  <si>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</si>
  <si>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</si>
  <si>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</si>
  <si>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</si>
  <si>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</si>
  <si>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</si>
  <si>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</si>
  <si>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</si>
  <si>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</si>
  <si>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</si>
  <si>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</si>
  <si>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</si>
  <si>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</si>
  <si>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</si>
  <si>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</si>
  <si>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</si>
  <si>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</si>
  <si>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</si>
  <si>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</si>
  <si>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</si>
  <si>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</si>
  <si>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</si>
  <si>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</si>
  <si>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</si>
  <si>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</si>
  <si>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</si>
  <si>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</si>
  <si>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</si>
  <si>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</si>
  <si>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</si>
  <si>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</si>
  <si>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</si>
  <si>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</si>
  <si>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</si>
  <si>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</si>
  <si>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</si>
  <si>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</si>
  <si>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</si>
  <si>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</si>
  <si>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</si>
  <si>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</si>
  <si>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</si>
  <si>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</si>
  <si>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</si>
  <si>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</si>
  <si>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</si>
  <si>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</si>
  <si>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</si>
  <si>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</si>
  <si>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</si>
  <si>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</si>
  <si>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</si>
  <si>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</si>
  <si>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</si>
  <si>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</si>
  <si>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</si>
  <si>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</si>
  <si>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</si>
  <si>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</si>
  <si>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</si>
  <si>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</si>
  <si>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</si>
  <si>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</si>
  <si>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</si>
  <si>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</si>
  <si>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</si>
  <si>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</si>
  <si>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</si>
  <si>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</si>
  <si>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</si>
  <si>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</si>
  <si>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</si>
  <si>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</si>
  <si>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</si>
  <si>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</si>
  <si>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</si>
  <si>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</si>
  <si>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</si>
  <si>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</si>
  <si>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</si>
  <si>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</si>
  <si>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</si>
  <si>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</si>
  <si>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</si>
  <si>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</si>
  <si>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</si>
  <si>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</si>
  <si>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</si>
  <si>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</si>
  <si>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</si>
  <si>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</si>
  <si>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</si>
  <si>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</si>
  <si>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</si>
  <si>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</si>
  <si>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</si>
  <si>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</si>
  <si>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</si>
  <si>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</si>
  <si>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</si>
  <si>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</si>
  <si>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</si>
  <si>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</si>
  <si>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</si>
  <si>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</si>
  <si>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</si>
  <si>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</si>
  <si>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</si>
  <si>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</si>
  <si>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</si>
  <si>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</si>
  <si>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</si>
  <si>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</si>
  <si>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</si>
  <si>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</si>
  <si>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</si>
  <si>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</si>
  <si>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</si>
  <si>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</si>
  <si>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</si>
  <si>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</si>
  <si>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</si>
  <si>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</si>
  <si>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</si>
  <si>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</si>
  <si>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</si>
  <si>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</si>
  <si>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</si>
  <si>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</si>
  <si>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</si>
  <si>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</si>
  <si>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</si>
  <si>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</si>
  <si>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</si>
  <si>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</si>
  <si>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</si>
  <si>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</si>
  <si>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</si>
  <si>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</si>
  <si>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</si>
  <si>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</si>
  <si>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</si>
  <si>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</si>
  <si>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</si>
  <si>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</si>
  <si>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</si>
  <si>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</si>
  <si>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</si>
  <si>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</si>
  <si>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</si>
  <si>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</si>
  <si>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</si>
  <si>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</si>
  <si>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</si>
  <si>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</si>
  <si>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</si>
  <si>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</si>
  <si>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</si>
  <si>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</si>
  <si>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</si>
  <si>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</si>
  <si>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</si>
  <si>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</si>
  <si>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</si>
  <si>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</si>
  <si>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</si>
  <si>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</si>
  <si>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</si>
  <si>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</si>
  <si>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</si>
  <si>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</si>
  <si>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</si>
  <si>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</si>
  <si>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</si>
  <si>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</si>
  <si>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</si>
  <si>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</si>
  <si>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</si>
  <si>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</si>
  <si>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</si>
  <si>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</si>
  <si>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</si>
  <si>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</si>
  <si>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</si>
  <si>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</si>
  <si>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</si>
  <si>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</si>
  <si>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</si>
  <si>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</si>
  <si>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</si>
  <si>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</si>
  <si>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</si>
  <si>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</si>
  <si>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</si>
  <si>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</si>
  <si>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</si>
  <si>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</si>
  <si>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</si>
  <si>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</si>
  <si>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</si>
  <si>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</si>
  <si>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</si>
  <si>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</si>
  <si>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</si>
  <si>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</si>
  <si>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</si>
  <si>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</si>
  <si>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</si>
  <si>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</si>
  <si>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</si>
  <si>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</si>
  <si>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</si>
  <si>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</si>
  <si>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</si>
  <si>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</si>
  <si>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</si>
  <si>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</si>
  <si>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</si>
  <si>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</si>
  <si>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</si>
  <si>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</si>
  <si>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</si>
  <si>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</si>
  <si>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</si>
  <si>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</si>
  <si>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</si>
  <si>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</si>
  <si>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</si>
  <si>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</si>
  <si>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</si>
  <si>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</si>
  <si>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</si>
  <si>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</si>
  <si>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</si>
  <si>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</si>
  <si>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</si>
  <si>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</si>
  <si>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</si>
  <si>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</si>
  <si>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</si>
  <si>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</si>
  <si>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</si>
  <si>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</si>
  <si>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</si>
  <si>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</si>
  <si>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</si>
  <si>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</si>
  <si>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</si>
  <si>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</si>
  <si>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</si>
  <si>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</si>
  <si>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</si>
  <si>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</si>
  <si>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</si>
  <si>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</si>
  <si>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</si>
  <si>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</si>
  <si>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</si>
  <si>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</si>
  <si>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</si>
  <si>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</si>
  <si>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</si>
  <si>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</si>
  <si>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</si>
  <si>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</si>
  <si>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</si>
  <si>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</si>
  <si>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</si>
  <si>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</si>
  <si>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</si>
  <si>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</si>
  <si>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</si>
  <si>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</si>
  <si>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</si>
  <si>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</si>
  <si>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</si>
  <si>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</si>
  <si>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</si>
  <si>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</si>
  <si>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</si>
  <si>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</si>
  <si>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</si>
  <si>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</si>
  <si>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</si>
  <si>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</si>
  <si>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</si>
  <si>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</si>
  <si>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</si>
  <si>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</si>
  <si>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</si>
  <si>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</si>
  <si>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</si>
  <si>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</si>
  <si>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</si>
  <si>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</si>
  <si>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</si>
  <si>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</si>
  <si>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</si>
  <si>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</si>
  <si>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</si>
  <si>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</si>
  <si>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</si>
  <si>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</si>
  <si>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</si>
  <si>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</si>
  <si>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</si>
  <si>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</si>
  <si>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</si>
  <si>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</si>
  <si>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</si>
  <si>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</si>
  <si>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</si>
  <si>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</si>
  <si>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</si>
  <si>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</si>
  <si>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</si>
  <si>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</si>
  <si>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</si>
  <si>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</si>
  <si>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</si>
  <si>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</si>
  <si>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</si>
  <si>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</si>
  <si>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</si>
  <si>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</si>
  <si>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</si>
  <si>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</si>
  <si>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</si>
  <si>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</si>
  <si>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</si>
  <si>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</si>
  <si>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</si>
  <si>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</si>
  <si>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</si>
  <si>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</si>
  <si>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</si>
  <si>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</si>
  <si>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</si>
  <si>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</si>
  <si>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</si>
  <si>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</si>
  <si>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</si>
  <si>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</si>
  <si>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</si>
  <si>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</si>
  <si>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</si>
  <si>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</si>
  <si>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</si>
  <si>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</si>
  <si>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</si>
  <si>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</si>
  <si>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</si>
  <si>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</si>
  <si>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</si>
  <si>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</si>
  <si>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</si>
  <si>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</si>
  <si>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</si>
  <si>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</si>
  <si>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</si>
  <si>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</si>
  <si>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</si>
  <si>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</si>
  <si>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</si>
  <si>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</si>
  <si>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</si>
  <si>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</si>
  <si>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</si>
  <si>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</si>
  <si>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</si>
  <si>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</si>
  <si>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</si>
  <si>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</si>
  <si>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</si>
  <si>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</si>
  <si>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</si>
  <si>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</si>
  <si>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</si>
  <si>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</si>
  <si>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</si>
  <si>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</si>
  <si>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</si>
  <si>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</si>
  <si>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</si>
  <si>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</si>
  <si>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</si>
  <si>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</si>
  <si>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</si>
  <si>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</si>
  <si>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</si>
  <si>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</si>
  <si>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</si>
  <si>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</si>
  <si>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</si>
  <si>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</si>
  <si>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</si>
  <si>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</si>
  <si>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</si>
  <si>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</si>
  <si>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</si>
  <si>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</si>
  <si>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</si>
  <si>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</si>
  <si>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</si>
  <si>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</si>
  <si>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</si>
  <si>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</si>
  <si>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</si>
  <si>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</si>
  <si>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</si>
  <si>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</si>
  <si>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</si>
  <si>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</si>
  <si>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</si>
  <si>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</si>
  <si>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</si>
  <si>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</si>
  <si>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</si>
  <si>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</si>
  <si>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</si>
  <si>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</si>
  <si>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</si>
  <si>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</si>
  <si>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</si>
  <si>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</si>
  <si>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</si>
  <si>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</si>
  <si>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</si>
  <si>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</si>
  <si>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</si>
  <si>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</si>
  <si>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</si>
  <si>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</si>
  <si>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</si>
  <si>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</si>
  <si>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</si>
  <si>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</si>
  <si>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</si>
  <si>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</si>
  <si>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</si>
  <si>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</si>
  <si>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</si>
  <si>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</si>
  <si>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</si>
  <si>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</si>
  <si>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</si>
  <si>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</si>
  <si>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</si>
  <si>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</si>
  <si>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</si>
  <si>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</si>
  <si>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</si>
  <si>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</si>
  <si>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</si>
  <si>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</si>
  <si>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</si>
  <si>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</si>
  <si>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</si>
  <si>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</si>
  <si>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</si>
  <si>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</si>
  <si>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</si>
  <si>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</si>
  <si>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</si>
  <si>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</si>
  <si>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</si>
  <si>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</si>
  <si>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</si>
  <si>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</si>
  <si>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</si>
  <si>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</si>
  <si>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</si>
  <si>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</si>
  <si>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</si>
  <si>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</si>
  <si>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</si>
  <si>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</si>
  <si>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</si>
  <si>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</si>
  <si>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</si>
  <si>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</si>
  <si>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</si>
  <si>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</si>
  <si>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</si>
  <si>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</si>
  <si>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</si>
  <si>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</si>
  <si>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</si>
  <si>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</si>
  <si>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</si>
  <si>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</si>
  <si>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</si>
  <si>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</si>
  <si>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</si>
  <si>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</si>
  <si>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</si>
  <si>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</si>
  <si>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</si>
  <si>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</si>
  <si>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</si>
  <si>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</si>
  <si>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</si>
  <si>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</si>
  <si>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</si>
  <si>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</si>
  <si>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</si>
  <si>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</si>
  <si>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</si>
  <si>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</si>
  <si>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</si>
  <si>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</si>
  <si>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</si>
  <si>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</si>
  <si>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</si>
  <si>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</si>
  <si>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</si>
  <si>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</si>
  <si>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</si>
  <si>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</si>
  <si>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</si>
  <si>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</si>
  <si>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</si>
  <si>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</si>
  <si>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</si>
  <si>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</si>
  <si>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</si>
  <si>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</si>
  <si>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</si>
  <si>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</si>
  <si>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</si>
  <si>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</si>
  <si>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</si>
  <si>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</si>
  <si>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</si>
  <si>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</si>
  <si>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</si>
  <si>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</si>
  <si>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</si>
  <si>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</si>
  <si>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</si>
  <si>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</si>
  <si>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</si>
  <si>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</si>
  <si>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</si>
  <si>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</si>
  <si>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</si>
  <si>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</si>
  <si>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</si>
  <si>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</si>
  <si>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</si>
  <si>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</si>
  <si>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</si>
  <si>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</si>
  <si>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</si>
  <si>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</si>
  <si>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</si>
  <si>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</si>
  <si>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</si>
  <si>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</si>
  <si>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</si>
  <si>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</si>
  <si>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</si>
  <si>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</si>
  <si>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</si>
  <si>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</si>
  <si>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</si>
  <si>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</si>
  <si>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</si>
  <si>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</si>
  <si>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</si>
  <si>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</si>
  <si>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</si>
  <si>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</si>
  <si>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</si>
  <si>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</si>
  <si>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</si>
  <si>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</si>
  <si>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</si>
  <si>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</si>
  <si>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</si>
  <si>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</si>
  <si>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</si>
  <si>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</si>
  <si>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</si>
  <si>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</si>
  <si>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</si>
  <si>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</si>
  <si>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</si>
  <si>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</si>
  <si>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</si>
  <si>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</si>
  <si>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</si>
  <si>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</si>
  <si>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</si>
  <si>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</si>
  <si>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</si>
  <si>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</si>
  <si>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</si>
  <si>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</si>
  <si>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</si>
  <si>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</si>
  <si>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</si>
  <si>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</si>
  <si>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</si>
  <si>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</si>
  <si>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</si>
  <si>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</si>
  <si>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</si>
  <si>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</si>
  <si>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</si>
  <si>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</si>
  <si>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</si>
  <si>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</si>
  <si>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</si>
  <si>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</si>
  <si>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</si>
  <si>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</si>
  <si>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</si>
  <si>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</si>
  <si>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</si>
  <si>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</si>
  <si>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</si>
  <si>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</si>
  <si>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</si>
  <si>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</si>
  <si>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</si>
  <si>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</si>
  <si>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</si>
  <si>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</si>
  <si>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</si>
  <si>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</si>
  <si>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</si>
  <si>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</si>
  <si>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</si>
  <si>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</si>
  <si>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</si>
  <si>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</si>
  <si>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</si>
  <si>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</si>
  <si>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</si>
  <si>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</si>
  <si>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</si>
  <si>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</si>
  <si>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</si>
  <si>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</si>
  <si>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</si>
  <si>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</si>
  <si>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</si>
  <si>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</si>
  <si>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</si>
  <si>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</si>
  <si>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</si>
  <si>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</si>
  <si>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</si>
  <si>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</si>
  <si>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</si>
  <si>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</si>
  <si>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</si>
  <si>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</si>
  <si>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</si>
  <si>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</si>
  <si>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</si>
  <si>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</si>
  <si>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</si>
  <si>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</si>
  <si>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</si>
  <si>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</si>
  <si>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</si>
  <si>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</si>
  <si>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</si>
  <si>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</si>
  <si>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</si>
  <si>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</si>
  <si>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</si>
  <si>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</si>
  <si>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</si>
  <si>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</si>
  <si>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</si>
  <si>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</si>
  <si>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</si>
  <si>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</si>
  <si>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</si>
  <si>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</si>
  <si>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</si>
  <si>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</si>
  <si>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</si>
  <si>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</si>
  <si>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</si>
  <si>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</si>
  <si>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</si>
  <si>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</si>
  <si>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</si>
  <si>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</si>
  <si>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</si>
  <si>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</si>
  <si>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</si>
  <si>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</si>
  <si>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</si>
  <si>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</si>
  <si>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</si>
  <si>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</si>
  <si>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</si>
  <si>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</si>
  <si>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</si>
  <si>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</si>
  <si>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</si>
  <si>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</si>
  <si>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</si>
  <si>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</si>
  <si>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</si>
  <si>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</si>
  <si>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</si>
  <si>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</si>
  <si>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</si>
  <si>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</si>
  <si>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</si>
  <si>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</si>
  <si>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</si>
  <si>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</si>
  <si>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</si>
  <si>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</si>
  <si>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</si>
  <si>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</si>
  <si>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</si>
  <si>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</si>
  <si>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</si>
  <si>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</si>
  <si>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</si>
  <si>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</si>
  <si>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</si>
  <si>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</si>
  <si>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</si>
  <si>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</si>
  <si>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</si>
  <si>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</si>
  <si>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</si>
  <si>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</si>
  <si>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</si>
  <si>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</si>
  <si>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</si>
  <si>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</si>
  <si>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</si>
  <si>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</si>
  <si>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</si>
  <si>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</si>
  <si>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</si>
  <si>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</si>
  <si>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</si>
  <si>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</si>
  <si>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</si>
  <si>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</si>
  <si>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</si>
  <si>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</si>
  <si>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</si>
  <si>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</si>
  <si>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</si>
  <si>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</si>
  <si>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</si>
  <si>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</si>
  <si>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</si>
  <si>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</si>
  <si>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</si>
  <si>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</si>
  <si>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</si>
  <si>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</si>
  <si>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</si>
  <si>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</si>
  <si>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</si>
  <si>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</si>
  <si>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</si>
  <si>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</si>
  <si>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</si>
  <si>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</si>
  <si>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</si>
  <si>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</si>
  <si>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</si>
  <si>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</si>
  <si>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</si>
  <si>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</si>
  <si>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</si>
  <si>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</si>
  <si>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</si>
  <si>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</si>
  <si>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</si>
  <si>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</si>
  <si>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</si>
  <si>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</si>
  <si>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</si>
  <si>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</si>
  <si>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</si>
  <si>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</si>
  <si>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</si>
  <si>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</si>
  <si>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</si>
  <si>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</si>
  <si>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</si>
  <si>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</si>
  <si>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</si>
  <si>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</si>
  <si>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</si>
  <si>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</si>
  <si>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</si>
  <si>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</si>
  <si>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</si>
  <si>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</si>
  <si>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</si>
  <si>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</si>
  <si>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</si>
  <si>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</si>
  <si>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</si>
  <si>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</si>
  <si>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</si>
  <si>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</si>
  <si>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</si>
  <si>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</si>
  <si>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</si>
  <si>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</si>
  <si>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</si>
  <si>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</si>
  <si>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</si>
  <si>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</si>
  <si>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</si>
  <si>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</si>
  <si>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</si>
  <si>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</si>
  <si>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</si>
  <si>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</si>
  <si>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</si>
  <si>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</si>
  <si>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</si>
  <si>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</si>
  <si>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</si>
  <si>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</si>
  <si>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</si>
  <si>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</si>
  <si>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</si>
  <si>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</si>
  <si>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</si>
  <si>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</si>
  <si>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</si>
  <si>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</si>
  <si>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</si>
  <si>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</si>
  <si>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</si>
  <si>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</si>
  <si>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</si>
  <si>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</si>
  <si>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</si>
  <si>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</si>
  <si>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</si>
  <si>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</si>
  <si>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</si>
  <si>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</si>
  <si>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</si>
  <si>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</si>
  <si>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</si>
  <si>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</si>
  <si>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</si>
  <si>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</si>
  <si>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</si>
  <si>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</si>
  <si>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</si>
  <si>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</si>
  <si>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</si>
  <si>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</si>
  <si>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</si>
  <si>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</si>
  <si>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</si>
  <si>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</si>
  <si>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</si>
  <si>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</si>
  <si>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</si>
  <si>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</si>
  <si>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</si>
  <si>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</si>
  <si>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</si>
  <si>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</si>
  <si>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</si>
  <si>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</si>
  <si>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</si>
  <si>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</si>
  <si>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</si>
  <si>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</si>
  <si>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</si>
  <si>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</si>
  <si>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</si>
  <si>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</si>
  <si>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</si>
  <si>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</si>
  <si>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</si>
  <si>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</si>
  <si>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</si>
  <si>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</si>
  <si>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</si>
  <si>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</si>
  <si>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</si>
  <si>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</si>
  <si>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</si>
  <si>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</si>
  <si>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</si>
  <si>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</si>
  <si>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</si>
  <si>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</si>
  <si>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</si>
  <si>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</si>
  <si>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</si>
  <si>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</si>
  <si>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</si>
  <si>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</si>
  <si>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</si>
  <si>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</si>
  <si>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</si>
  <si>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</si>
  <si>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</si>
  <si>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</si>
  <si>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</si>
  <si>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</si>
  <si>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</si>
  <si>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</si>
  <si>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</si>
  <si>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</si>
  <si>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</si>
  <si>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</si>
  <si>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</si>
  <si>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</si>
  <si>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</si>
  <si>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</si>
  <si>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</si>
  <si>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</si>
  <si>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</si>
  <si>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</si>
  <si>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</si>
  <si>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</si>
  <si>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</si>
  <si>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</si>
  <si>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</si>
  <si>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</si>
  <si>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</si>
  <si>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</si>
  <si>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</si>
  <si>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</si>
  <si>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</si>
  <si>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</si>
  <si>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</si>
  <si>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</si>
  <si>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</si>
  <si>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</si>
  <si>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</si>
  <si>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</si>
  <si>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</si>
  <si>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</si>
  <si>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</si>
  <si>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</si>
  <si>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</si>
  <si>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</si>
  <si>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</si>
  <si>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</si>
  <si>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</si>
  <si>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</si>
  <si>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</si>
  <si>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</si>
  <si>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</si>
  <si>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</si>
  <si>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</si>
  <si>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</si>
  <si>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</si>
  <si>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</si>
  <si>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</si>
  <si>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</si>
  <si>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</si>
  <si>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</si>
  <si>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</si>
  <si>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</si>
  <si>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</si>
  <si>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</si>
  <si>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</si>
  <si>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</si>
  <si>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</si>
  <si>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</si>
  <si>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</si>
  <si>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</si>
  <si>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</si>
  <si>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</si>
  <si>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</si>
  <si>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</si>
  <si>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</si>
  <si>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</si>
  <si>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</si>
  <si>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</si>
  <si>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</si>
  <si>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</si>
  <si>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</si>
  <si>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</si>
  <si>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</si>
  <si>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</si>
  <si>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</si>
  <si>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</si>
  <si>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</si>
  <si>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</si>
  <si>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</si>
  <si>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</si>
  <si>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</si>
  <si>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</si>
  <si>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</si>
  <si>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</si>
  <si>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</si>
  <si>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</si>
  <si>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</si>
  <si>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</si>
  <si>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</si>
  <si>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</si>
  <si>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</si>
  <si>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</si>
  <si>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</si>
  <si>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</si>
  <si>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</si>
  <si>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</si>
  <si>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</si>
  <si>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</si>
  <si>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</si>
  <si>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</si>
  <si>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</si>
  <si>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</si>
  <si>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</si>
  <si>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</si>
  <si>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</si>
  <si>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</si>
  <si>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</si>
  <si>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</si>
  <si>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</si>
  <si>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</si>
  <si>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</si>
  <si>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</si>
  <si>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</si>
  <si>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</si>
  <si>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</si>
  <si>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</si>
  <si>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</si>
  <si>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</si>
  <si>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</si>
  <si>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</si>
  <si>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</si>
  <si>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</si>
  <si>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</si>
  <si>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</si>
  <si>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</si>
  <si>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</si>
  <si>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</si>
  <si>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</si>
  <si>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</si>
  <si>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</si>
  <si>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</si>
  <si>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</si>
  <si>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</si>
  <si>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</si>
  <si>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</si>
  <si>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</si>
  <si>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</si>
  <si>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</si>
  <si>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</si>
  <si>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</si>
  <si>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</si>
  <si>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</si>
  <si>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</si>
  <si>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</si>
  <si>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</si>
  <si>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</si>
  <si>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</si>
  <si>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</si>
  <si>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</si>
  <si>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</si>
  <si>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</si>
  <si>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</si>
  <si>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</si>
  <si>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</si>
  <si>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</si>
  <si>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</si>
  <si>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</si>
  <si>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</si>
  <si>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</si>
  <si>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</si>
  <si>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</si>
  <si>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</si>
  <si>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</si>
  <si>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</si>
  <si>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</si>
  <si>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</si>
  <si>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</si>
  <si>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</si>
  <si>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</si>
  <si>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</si>
  <si>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</si>
  <si>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</si>
  <si>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</si>
  <si>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</si>
  <si>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</si>
  <si>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</si>
  <si>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</si>
  <si>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</si>
  <si>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</si>
  <si>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</si>
  <si>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</si>
  <si>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</si>
  <si>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</si>
  <si>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</si>
  <si>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</si>
  <si>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</si>
  <si>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</si>
  <si>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</si>
  <si>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</si>
  <si>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</si>
  <si>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</si>
  <si>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</si>
  <si>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</si>
  <si>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</si>
  <si>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</si>
  <si>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</si>
  <si>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</si>
  <si>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</si>
  <si>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</si>
  <si>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</si>
  <si>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</si>
  <si>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</si>
  <si>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</si>
  <si>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</si>
  <si>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</si>
  <si>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</si>
  <si>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</si>
  <si>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</si>
  <si>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</si>
  <si>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</si>
  <si>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</si>
  <si>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</si>
  <si>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</si>
  <si>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</si>
  <si>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</si>
  <si>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</si>
  <si>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</si>
  <si>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</si>
  <si>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</si>
  <si>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</si>
  <si>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</si>
  <si>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</si>
  <si>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</si>
  <si>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</si>
  <si>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</si>
  <si>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</si>
  <si>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</si>
  <si>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</si>
  <si>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</si>
  <si>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</si>
  <si>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</si>
  <si>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</si>
  <si>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</si>
  <si>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</si>
  <si>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</si>
  <si>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</si>
  <si>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</si>
  <si>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</si>
  <si>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</si>
  <si>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</si>
  <si>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</si>
  <si>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</si>
  <si>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</si>
  <si>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</si>
  <si>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</si>
  <si>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</si>
  <si>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</si>
  <si>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</si>
  <si>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</si>
  <si>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</si>
  <si>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</si>
  <si>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</si>
  <si>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</si>
  <si>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</si>
  <si>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</si>
  <si>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</si>
  <si>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</si>
  <si>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</si>
  <si>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</si>
  <si>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</si>
  <si>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</si>
  <si>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</si>
  <si>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</si>
  <si>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</si>
  <si>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</si>
  <si>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</si>
  <si>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</si>
  <si>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</si>
  <si>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</si>
  <si>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</si>
  <si>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</si>
  <si>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</si>
  <si>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</si>
  <si>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</si>
  <si>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</si>
  <si>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</si>
  <si>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</si>
  <si>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</si>
  <si>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</si>
  <si>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</si>
  <si>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</si>
  <si>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</si>
  <si>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</si>
  <si>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</si>
  <si>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</si>
  <si>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</si>
  <si>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</si>
  <si>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</si>
  <si>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</si>
  <si>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</si>
  <si>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</si>
  <si>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</si>
  <si>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</si>
  <si>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</si>
  <si>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</si>
  <si>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</si>
  <si>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</si>
  <si>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</si>
  <si>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</si>
  <si>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</si>
  <si>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</si>
  <si>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</si>
  <si>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</si>
  <si>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</si>
  <si>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</si>
  <si>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</si>
  <si>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</si>
  <si>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</si>
  <si>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</si>
  <si>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</si>
  <si>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</si>
  <si>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</si>
  <si>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</si>
  <si>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</si>
  <si>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</si>
  <si>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</si>
  <si>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</si>
  <si>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</si>
  <si>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</si>
  <si>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</si>
  <si>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</si>
  <si>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</si>
  <si>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</si>
  <si>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</si>
  <si>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</si>
  <si>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</si>
  <si>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</si>
  <si>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</si>
  <si>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</si>
  <si>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</si>
  <si>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</si>
  <si>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</si>
  <si>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</si>
  <si>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</si>
  <si>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</si>
  <si>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</si>
  <si>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</si>
  <si>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</si>
  <si>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</si>
  <si>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</si>
  <si>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</si>
  <si>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</si>
  <si>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</si>
  <si>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</si>
  <si>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</si>
  <si>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</si>
  <si>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</si>
  <si>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</si>
  <si>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</si>
  <si>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</si>
  <si>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</si>
  <si>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</si>
  <si>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</si>
  <si>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</si>
  <si>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</si>
  <si>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</si>
  <si>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</si>
  <si>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</si>
  <si>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</si>
  <si>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</si>
  <si>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</si>
  <si>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</si>
  <si>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</si>
  <si>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</si>
  <si>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</si>
  <si>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</si>
  <si>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</si>
  <si>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</si>
  <si>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</si>
  <si>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</si>
  <si>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</si>
  <si>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</si>
  <si>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</si>
  <si>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</si>
  <si>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</si>
  <si>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</si>
  <si>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</si>
  <si>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</si>
  <si>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</si>
  <si>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</si>
  <si>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</si>
  <si>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</si>
  <si>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</si>
  <si>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</si>
  <si>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</si>
  <si>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</si>
  <si>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</si>
  <si>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</si>
  <si>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</si>
  <si>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</si>
  <si>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</si>
  <si>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</si>
  <si>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</si>
  <si>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</si>
  <si>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</si>
  <si>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</si>
  <si>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</si>
  <si>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</si>
  <si>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</si>
  <si>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</si>
  <si>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</si>
  <si>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</si>
  <si>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</si>
  <si>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</si>
  <si>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</si>
  <si>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</si>
  <si>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</si>
  <si>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</si>
  <si>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</si>
  <si>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</si>
  <si>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</si>
  <si>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</si>
  <si>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</si>
  <si>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</si>
  <si>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</si>
  <si>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</si>
  <si>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</si>
  <si>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</si>
  <si>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</si>
  <si>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</si>
  <si>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</si>
  <si>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</si>
  <si>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</si>
  <si>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</si>
  <si>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</si>
  <si>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</si>
  <si>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</si>
  <si>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</si>
  <si>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</si>
  <si>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</si>
  <si>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</si>
  <si>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</si>
  <si>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</si>
  <si>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</si>
  <si>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</si>
  <si>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</si>
  <si>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</si>
  <si>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</si>
  <si>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</si>
  <si>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</si>
  <si>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</si>
  <si>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</si>
  <si>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</si>
  <si>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</si>
  <si>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</si>
  <si>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</si>
  <si>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</si>
  <si>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</si>
  <si>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</si>
  <si>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</si>
  <si>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</si>
  <si>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</si>
  <si>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</si>
  <si>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</si>
  <si>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</si>
  <si>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</si>
  <si>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</si>
  <si>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</si>
  <si>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</si>
  <si>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</si>
  <si>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</si>
  <si>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</si>
  <si>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</si>
  <si>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</si>
  <si>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</si>
  <si>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</si>
  <si>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</si>
  <si>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</si>
  <si>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</si>
  <si>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</si>
  <si>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</si>
  <si>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</si>
  <si>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</si>
  <si>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</si>
  <si>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</si>
  <si>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</si>
  <si>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</si>
  <si>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</si>
  <si>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</si>
  <si>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</si>
  <si>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</si>
  <si>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</si>
  <si>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</si>
  <si>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</si>
  <si>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</si>
  <si>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</si>
  <si>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</si>
  <si>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</si>
  <si>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</si>
  <si>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</si>
  <si>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</si>
  <si>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</si>
  <si>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</si>
  <si>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</si>
  <si>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</si>
  <si>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</si>
  <si>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</si>
  <si>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</si>
  <si>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</si>
  <si>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</si>
  <si>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</si>
  <si>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</si>
  <si>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</si>
  <si>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</si>
  <si>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</si>
  <si>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</si>
  <si>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</si>
  <si>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</si>
  <si>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</si>
  <si>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</si>
  <si>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</si>
  <si>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</si>
  <si>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</si>
  <si>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</si>
  <si>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</si>
  <si>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</si>
  <si>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</si>
  <si>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</si>
  <si>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</si>
  <si>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</si>
  <si>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</si>
  <si>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</si>
  <si>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</si>
  <si>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</si>
  <si>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</si>
  <si>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</si>
  <si>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</si>
  <si>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</si>
  <si>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</si>
  <si>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</si>
  <si>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</si>
  <si>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</si>
  <si>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</si>
  <si>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</si>
  <si>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</si>
  <si>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</si>
  <si>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</si>
  <si>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</si>
  <si>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</si>
  <si>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</si>
  <si>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</si>
  <si>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</si>
  <si>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</si>
  <si>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</si>
  <si>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</si>
  <si>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</si>
  <si>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</si>
  <si>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</si>
  <si>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</si>
  <si>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</si>
  <si>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</si>
  <si>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</si>
  <si>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</si>
  <si>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</si>
  <si>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</si>
  <si>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</si>
  <si>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</si>
  <si>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</si>
  <si>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</si>
  <si>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</si>
  <si>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</si>
  <si>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</si>
  <si>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</si>
  <si>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</si>
  <si>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</si>
  <si>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</si>
  <si>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</si>
  <si>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</si>
  <si>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</si>
  <si>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</si>
  <si>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</si>
  <si>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</si>
  <si>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</si>
  <si>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</si>
  <si>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</si>
  <si>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</si>
  <si>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</si>
  <si>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</si>
  <si>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</si>
  <si>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</si>
  <si>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</si>
  <si>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</si>
  <si>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</si>
  <si>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</si>
  <si>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</si>
  <si>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</si>
  <si>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</si>
  <si>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</si>
  <si>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</si>
  <si>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</si>
  <si>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</si>
  <si>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</si>
  <si>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</si>
  <si>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</si>
  <si>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</si>
  <si>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</si>
  <si>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</si>
  <si>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</si>
  <si>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</si>
  <si>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</si>
  <si>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</si>
  <si>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</si>
  <si>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</si>
  <si>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</si>
  <si>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</si>
  <si>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</si>
  <si>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</si>
  <si>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</si>
  <si>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</si>
  <si>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</si>
  <si>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</si>
  <si>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</si>
  <si>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</si>
  <si>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</si>
  <si>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</si>
  <si>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</si>
  <si>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</si>
  <si>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</si>
  <si>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</si>
  <si>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</si>
  <si>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</si>
  <si>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</si>
  <si>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</si>
  <si>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</si>
  <si>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</si>
  <si>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</si>
  <si>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</si>
  <si>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</si>
  <si>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</si>
  <si>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</si>
  <si>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</si>
  <si>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</si>
  <si>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</si>
  <si>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</si>
  <si>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</si>
  <si>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</si>
  <si>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</si>
  <si>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</si>
  <si>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</si>
  <si>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</si>
  <si>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</si>
  <si>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</si>
  <si>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</si>
  <si>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</si>
  <si>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</si>
  <si>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</si>
  <si>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</si>
  <si>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</si>
  <si>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</si>
  <si>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</si>
  <si>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</si>
  <si>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</si>
  <si>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</si>
  <si>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</si>
  <si>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</si>
  <si>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</si>
  <si>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</si>
  <si>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</si>
  <si>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</si>
  <si>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</si>
  <si>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</si>
  <si>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</si>
  <si>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</si>
  <si>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</si>
  <si>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</si>
  <si>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</si>
  <si>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</si>
  <si>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</si>
  <si>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</si>
  <si>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</si>
  <si>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</si>
  <si>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</si>
  <si>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</si>
  <si>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</si>
  <si>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</si>
  <si>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</si>
  <si>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</si>
  <si>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</si>
  <si>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</si>
  <si>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</si>
  <si>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</si>
  <si>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</si>
  <si>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</si>
  <si>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</si>
  <si>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</si>
  <si>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</si>
  <si>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</si>
  <si>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</si>
  <si>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</si>
  <si>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</si>
  <si>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</si>
  <si>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</si>
  <si>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</si>
  <si>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</si>
  <si>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</si>
  <si>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</si>
  <si>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</si>
  <si>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</si>
  <si>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</si>
  <si>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</si>
  <si>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</si>
  <si>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</si>
  <si>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</si>
  <si>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</si>
  <si>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</si>
  <si>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</si>
  <si>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</si>
  <si>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</si>
  <si>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</si>
  <si>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</si>
  <si>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</si>
  <si>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</si>
  <si>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</si>
  <si>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</si>
  <si>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</si>
  <si>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</si>
  <si>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</si>
  <si>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</si>
  <si>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</si>
  <si>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</si>
  <si>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</si>
  <si>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</si>
  <si>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</si>
  <si>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</si>
  <si>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</si>
  <si>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</si>
  <si>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</si>
  <si>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</si>
  <si>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</si>
  <si>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</si>
  <si>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</si>
  <si>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</si>
  <si>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</si>
  <si>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</si>
  <si>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</si>
  <si>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</si>
  <si>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</si>
  <si>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</si>
  <si>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</si>
  <si>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</si>
  <si>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</si>
  <si>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</si>
  <si>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</si>
  <si>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</si>
  <si>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</si>
  <si>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</si>
  <si>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</si>
  <si>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</si>
  <si>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</si>
  <si>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</si>
  <si>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</si>
  <si>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</si>
  <si>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</si>
  <si>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</si>
  <si>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</si>
  <si>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</si>
  <si>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</si>
  <si>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</si>
  <si>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</si>
  <si>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</si>
  <si>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</si>
  <si>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</si>
  <si>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</si>
  <si>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</si>
  <si>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</si>
  <si>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</si>
  <si>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</si>
  <si>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</si>
  <si>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</si>
  <si>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</si>
  <si>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</si>
  <si>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</si>
  <si>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</si>
  <si>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</si>
  <si>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</si>
  <si>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</si>
  <si>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</si>
  <si>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</si>
  <si>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</si>
  <si>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</si>
  <si>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</si>
  <si>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</si>
  <si>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</si>
  <si>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</si>
  <si>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</si>
  <si>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</si>
  <si>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</si>
  <si>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</si>
  <si>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</si>
  <si>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</si>
  <si>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</si>
  <si>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</si>
  <si>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</si>
  <si>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</si>
  <si>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</si>
  <si>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</si>
  <si>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</si>
  <si>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</si>
  <si>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</si>
  <si>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</si>
  <si>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</si>
  <si>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</si>
  <si>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</si>
  <si>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</si>
  <si>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</si>
  <si>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</si>
  <si>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</si>
  <si>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</si>
  <si>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</si>
  <si>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</si>
  <si>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</si>
  <si>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</si>
  <si>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</si>
  <si>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</si>
  <si>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</si>
  <si>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</si>
  <si>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</si>
  <si>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</si>
  <si>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</si>
  <si>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</si>
  <si>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</si>
  <si>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</si>
  <si>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</si>
  <si>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</si>
  <si>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</si>
  <si>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</si>
  <si>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</si>
  <si>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</si>
  <si>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</si>
  <si>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</si>
  <si>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</si>
  <si>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</si>
  <si>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</si>
  <si>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</si>
  <si>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</si>
  <si>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</si>
  <si>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</si>
  <si>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</si>
  <si>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</si>
  <si>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</si>
  <si>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</si>
  <si>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</si>
  <si>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</si>
  <si>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</si>
  <si>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</si>
  <si>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</si>
  <si>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</si>
  <si>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</si>
  <si>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</si>
  <si>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</si>
  <si>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</si>
  <si>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</si>
  <si>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</si>
  <si>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</si>
  <si>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</si>
  <si>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</si>
  <si>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</si>
  <si>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</si>
  <si>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</si>
  <si>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</si>
  <si>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</si>
  <si>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</si>
  <si>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</si>
  <si>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</si>
  <si>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</si>
  <si>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</si>
  <si>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</si>
  <si>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</si>
  <si>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</si>
  <si>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</si>
  <si>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</si>
  <si>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</si>
  <si>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</si>
  <si>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</si>
  <si>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</si>
  <si>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</si>
  <si>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</si>
  <si>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</si>
  <si>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</si>
  <si>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</si>
  <si>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</si>
  <si>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</si>
  <si>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</si>
  <si>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</si>
  <si>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</si>
  <si>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</si>
  <si>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</si>
  <si>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</si>
  <si>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</si>
  <si>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</si>
  <si>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</si>
  <si>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</si>
  <si>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</si>
  <si>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</si>
  <si>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</si>
  <si>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</si>
  <si>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</si>
  <si>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</si>
  <si>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</si>
  <si>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</si>
  <si>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</si>
  <si>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</si>
  <si>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</si>
  <si>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</si>
  <si>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</si>
  <si>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</si>
  <si>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</si>
  <si>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</si>
  <si>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</si>
  <si>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</si>
  <si>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</si>
  <si>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</si>
  <si>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</si>
  <si>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</si>
  <si>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</si>
  <si>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</si>
  <si>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</si>
  <si>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</si>
  <si>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</si>
  <si>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</si>
  <si>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</si>
  <si>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</si>
  <si>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</si>
  <si>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</si>
  <si>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</si>
  <si>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</si>
  <si>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</si>
  <si>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</si>
  <si>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</si>
  <si>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</si>
  <si>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</si>
  <si>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</si>
  <si>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</si>
  <si>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</si>
  <si>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</si>
  <si>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</si>
  <si>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</si>
  <si>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</si>
  <si>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</si>
  <si>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</si>
  <si>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</si>
  <si>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</si>
  <si>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</si>
  <si>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</si>
  <si>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</si>
  <si>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</si>
  <si>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</si>
  <si>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</si>
  <si>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</si>
  <si>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</si>
  <si>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</si>
  <si>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</si>
  <si>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</si>
  <si>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</si>
  <si>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</si>
  <si>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</si>
  <si>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</si>
  <si>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</si>
  <si>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</si>
  <si>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</si>
  <si>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</si>
  <si>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</si>
  <si>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</si>
  <si>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</si>
  <si>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</si>
  <si>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</si>
  <si>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</si>
  <si>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</si>
  <si>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</si>
  <si>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</si>
  <si>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</si>
  <si>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</si>
  <si>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</si>
  <si>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</si>
  <si>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</si>
  <si>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</si>
  <si>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</si>
  <si>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</si>
  <si>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</si>
  <si>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</si>
  <si>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</si>
  <si>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</si>
  <si>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</si>
  <si>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</si>
  <si>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</si>
  <si>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</si>
  <si>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</si>
  <si>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</si>
  <si>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</si>
  <si>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</si>
  <si>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</si>
  <si>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</si>
  <si>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</si>
  <si>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</si>
  <si>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</si>
  <si>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</si>
  <si>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</si>
  <si>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</si>
  <si>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</si>
  <si>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</si>
  <si>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</si>
  <si>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</si>
  <si>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</si>
  <si>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</si>
  <si>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</si>
  <si>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</si>
  <si>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</si>
  <si>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</si>
  <si>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</si>
  <si>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</si>
  <si>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</si>
  <si>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</si>
  <si>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</si>
  <si>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</si>
  <si>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</si>
  <si>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</si>
  <si>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</si>
  <si>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</si>
  <si>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</si>
  <si>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</si>
  <si>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</si>
  <si>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</si>
  <si>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</si>
  <si>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</si>
  <si>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</si>
  <si>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</si>
  <si>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</si>
  <si>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</si>
  <si>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</si>
  <si>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</si>
  <si>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</si>
  <si>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</si>
  <si>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</si>
  <si>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</si>
  <si>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</si>
  <si>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</si>
  <si>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</si>
  <si>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</si>
  <si>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</si>
  <si>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</si>
  <si>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</si>
  <si>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</si>
  <si>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</si>
  <si>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</si>
  <si>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</si>
  <si>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</si>
  <si>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</si>
  <si>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</si>
  <si>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</si>
  <si>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</si>
  <si>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</si>
  <si>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</si>
  <si>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</si>
  <si>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</si>
  <si>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</si>
  <si>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</si>
  <si>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</si>
  <si>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</si>
  <si>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</si>
  <si>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</si>
  <si>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</si>
  <si>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</si>
  <si>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</si>
  <si>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</si>
  <si>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</si>
  <si>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</si>
  <si>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</si>
  <si>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</si>
  <si>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</si>
  <si>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</si>
  <si>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</si>
  <si>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</si>
  <si>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</si>
  <si>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</si>
  <si>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</si>
  <si>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</si>
  <si>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</si>
  <si>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</si>
  <si>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</si>
  <si>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</si>
  <si>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</si>
  <si>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</si>
  <si>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</si>
  <si>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</si>
  <si>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</si>
  <si>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</si>
  <si>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</si>
  <si>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</si>
  <si>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</si>
  <si>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</si>
  <si>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</si>
  <si>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</si>
  <si>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</si>
  <si>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</si>
  <si>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</si>
  <si>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</si>
  <si>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</si>
  <si>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</si>
  <si>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</si>
  <si>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</si>
  <si>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</si>
  <si>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</si>
  <si>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</si>
  <si>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</si>
  <si>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</si>
  <si>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</si>
  <si>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</si>
  <si>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</si>
  <si>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</si>
  <si>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</si>
  <si>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</si>
  <si>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</si>
  <si>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</si>
  <si>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</si>
  <si>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</si>
  <si>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</si>
  <si>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</si>
  <si>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</si>
  <si>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</si>
  <si>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</si>
  <si>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</si>
  <si>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</si>
  <si>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</si>
  <si>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</si>
  <si>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</si>
  <si>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</si>
  <si>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</si>
  <si>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</si>
  <si>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</si>
  <si>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</si>
  <si>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</si>
  <si>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</si>
  <si>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</si>
  <si>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</si>
  <si>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</si>
  <si>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</si>
  <si>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</si>
  <si>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</si>
  <si>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</si>
  <si>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</si>
  <si>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</si>
  <si>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</si>
  <si>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</si>
  <si>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</si>
  <si>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</si>
  <si>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</si>
  <si>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</si>
  <si>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</si>
  <si>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</si>
  <si>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</si>
  <si>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</si>
  <si>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</si>
  <si>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</si>
  <si>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</si>
  <si>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</si>
  <si>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</si>
  <si>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</si>
  <si>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</si>
  <si>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</si>
  <si>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</si>
  <si>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</si>
  <si>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</si>
  <si>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</si>
  <si>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</si>
  <si>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</si>
  <si>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</si>
  <si>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</si>
  <si>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</si>
  <si>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</si>
  <si>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</si>
  <si>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</si>
  <si>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</si>
  <si>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</si>
  <si>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</si>
  <si>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</si>
  <si>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</si>
  <si>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</si>
  <si>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</si>
  <si>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</si>
  <si>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</si>
  <si>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</si>
  <si>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</si>
  <si>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</si>
  <si>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</si>
  <si>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</si>
  <si>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</si>
  <si>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</si>
  <si>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</si>
  <si>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</si>
  <si>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</si>
  <si>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</si>
  <si>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</si>
  <si>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</si>
  <si>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</si>
  <si>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</si>
  <si>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</si>
  <si>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</si>
  <si>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</si>
  <si>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</si>
  <si>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</si>
  <si>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</si>
  <si>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</si>
  <si>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</si>
  <si>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</si>
  <si>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</si>
  <si>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</si>
  <si>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</si>
  <si>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</si>
  <si>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</si>
  <si>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</si>
  <si>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</si>
  <si>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</si>
  <si>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</si>
  <si>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</si>
  <si>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</si>
  <si>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</si>
  <si>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</si>
  <si>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</si>
  <si>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</si>
  <si>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</si>
  <si>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</si>
  <si>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</si>
  <si>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</si>
  <si>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</si>
  <si>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</si>
  <si>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</si>
  <si>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</si>
  <si>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</si>
  <si>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</si>
  <si>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</si>
  <si>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</si>
  <si>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</si>
  <si>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</si>
  <si>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</si>
  <si>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</si>
  <si>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</si>
  <si>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</si>
  <si>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</si>
  <si>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</si>
  <si>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</si>
  <si>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</si>
  <si>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</si>
  <si>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</si>
  <si>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</si>
  <si>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</si>
  <si>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</si>
  <si>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</si>
  <si>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</si>
  <si>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</si>
  <si>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</si>
  <si>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</si>
  <si>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</si>
  <si>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</si>
  <si>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</si>
  <si>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</si>
  <si>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</si>
  <si>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</si>
  <si>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</si>
  <si>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</si>
  <si>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</si>
  <si>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</si>
  <si>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</si>
  <si>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</si>
  <si>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</si>
  <si>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</si>
  <si>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</si>
  <si>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</si>
  <si>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</si>
  <si>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</si>
  <si>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</si>
  <si>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</si>
  <si>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</si>
  <si>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</si>
  <si>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</si>
  <si>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</si>
  <si>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</si>
  <si>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</si>
  <si>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</si>
  <si>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</si>
  <si>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</si>
  <si>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</si>
  <si>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</si>
  <si>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</si>
  <si>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</si>
  <si>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</si>
  <si>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</si>
  <si>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</si>
  <si>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</si>
  <si>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</si>
  <si>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</si>
  <si>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</si>
  <si>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</si>
  <si>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</si>
  <si>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</si>
  <si>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</si>
  <si>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</si>
  <si>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</si>
  <si>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</si>
  <si>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</si>
  <si>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</si>
  <si>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</si>
  <si>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</si>
  <si>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</si>
  <si>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</si>
  <si>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</si>
  <si>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</si>
  <si>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</si>
  <si>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</si>
  <si>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</si>
  <si>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</si>
  <si>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</si>
  <si>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</si>
  <si>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</si>
  <si>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</si>
  <si>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</si>
  <si>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</si>
  <si>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</si>
  <si>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</si>
  <si>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</si>
  <si>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</si>
  <si>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</si>
  <si>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</si>
  <si>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</si>
  <si>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</si>
  <si>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</si>
  <si>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</si>
  <si>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</si>
  <si>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</si>
  <si>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</si>
  <si>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</si>
  <si>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</si>
  <si>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</si>
  <si>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</si>
  <si>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</si>
  <si>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</si>
  <si>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</si>
  <si>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</si>
  <si>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</si>
  <si>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</si>
  <si>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</si>
  <si>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</si>
  <si>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</si>
  <si>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</si>
  <si>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</si>
  <si>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</si>
  <si>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</si>
  <si>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</si>
  <si>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</si>
  <si>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</si>
  <si>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</si>
  <si>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</si>
  <si>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</si>
  <si>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</si>
  <si>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</si>
  <si>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</si>
  <si>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</si>
  <si>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</si>
  <si>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</si>
  <si>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</si>
  <si>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</si>
  <si>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</si>
  <si>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</si>
  <si>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</si>
  <si>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</si>
  <si>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</si>
  <si>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</si>
  <si>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</si>
  <si>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</si>
  <si>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</si>
  <si>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</si>
  <si>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</si>
  <si>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</si>
  <si>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</si>
  <si>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</si>
  <si>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</si>
  <si>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</si>
  <si>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</si>
  <si>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</si>
  <si>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</si>
  <si>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</si>
  <si>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</si>
  <si>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</si>
  <si>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</si>
  <si>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</si>
  <si>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</si>
  <si>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</si>
  <si>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</si>
  <si>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</si>
  <si>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</si>
  <si>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</si>
  <si>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</si>
  <si>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</si>
  <si>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</si>
  <si>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</si>
  <si>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</si>
  <si>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</si>
  <si>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</si>
  <si>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</si>
  <si>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</si>
  <si>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</si>
  <si>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</si>
  <si>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</si>
  <si>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</si>
  <si>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</si>
  <si>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</si>
  <si>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</si>
  <si>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</si>
  <si>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</si>
  <si>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</si>
  <si>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</si>
  <si>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</si>
  <si>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</si>
  <si>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</si>
  <si>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</si>
  <si>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</si>
  <si>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</si>
  <si>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</si>
  <si>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</si>
  <si>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</si>
  <si>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</si>
  <si>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</si>
  <si>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</si>
  <si>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</si>
  <si>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</si>
  <si>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</si>
  <si>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</si>
  <si>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</si>
  <si>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</si>
  <si>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</si>
  <si>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</si>
  <si>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</si>
  <si>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</si>
  <si>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</si>
  <si>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</si>
  <si>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</si>
  <si>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</si>
  <si>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</si>
  <si>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</si>
  <si>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</si>
  <si>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</si>
  <si>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</si>
  <si>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</si>
  <si>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</si>
  <si>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</si>
  <si>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</si>
  <si>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</si>
  <si>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</si>
  <si>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</si>
  <si>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</si>
  <si>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</si>
  <si>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</si>
  <si>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</si>
  <si>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</si>
  <si>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</si>
  <si>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</si>
  <si>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</si>
  <si>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</si>
  <si>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</si>
  <si>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</si>
  <si>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</si>
  <si>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</si>
  <si>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</si>
  <si>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</si>
  <si>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</si>
  <si>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</si>
  <si>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</si>
  <si>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</si>
  <si>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</si>
  <si>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</si>
  <si>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</si>
  <si>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</si>
  <si>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</si>
  <si>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</si>
  <si>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</si>
  <si>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</si>
  <si>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</si>
  <si>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</si>
  <si>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</si>
  <si>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</si>
  <si>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</si>
  <si>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</si>
  <si>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</si>
  <si>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</si>
  <si>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</si>
  <si>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</si>
  <si>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</si>
  <si>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</si>
  <si>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</si>
  <si>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</si>
  <si>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</si>
  <si>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</si>
  <si>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</si>
  <si>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</si>
  <si>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</si>
  <si>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</si>
  <si>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</si>
  <si>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</si>
  <si>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</si>
  <si>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</si>
  <si>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</si>
  <si>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</si>
  <si>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</si>
  <si>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</si>
  <si>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</si>
  <si>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</si>
  <si>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</si>
  <si>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</si>
  <si>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</si>
  <si>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</si>
  <si>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</si>
  <si>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</si>
  <si>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</si>
  <si>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</si>
  <si>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</si>
  <si>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</si>
  <si>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</si>
  <si>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</si>
  <si>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</si>
  <si>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</si>
  <si>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</si>
  <si>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</si>
  <si>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</si>
  <si>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</si>
  <si>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</si>
  <si>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</si>
  <si>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</si>
  <si>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</si>
  <si>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</si>
  <si>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</si>
  <si>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</si>
  <si>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</si>
  <si>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</si>
  <si>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</si>
  <si>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</si>
  <si>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</si>
  <si>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</si>
  <si>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</si>
  <si>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</si>
  <si>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</si>
  <si>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</si>
  <si>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</si>
  <si>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</si>
  <si>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</si>
  <si>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</si>
  <si>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</si>
  <si>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</si>
  <si>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</si>
  <si>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</si>
  <si>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</si>
  <si>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</si>
  <si>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</si>
  <si>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</si>
  <si>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</si>
  <si>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</si>
  <si>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</si>
  <si>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</si>
  <si>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</si>
  <si>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</si>
  <si>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</si>
  <si>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</si>
  <si>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</si>
  <si>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</si>
  <si>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</si>
  <si>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</si>
  <si>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</si>
  <si>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</si>
  <si>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</si>
  <si>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</si>
  <si>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</si>
  <si>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</si>
  <si>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</si>
  <si>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</si>
  <si>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</si>
  <si>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</si>
  <si>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</si>
  <si>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</si>
  <si>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</si>
  <si>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</si>
  <si>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</si>
  <si>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</si>
  <si>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</si>
  <si>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</si>
  <si>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</si>
  <si>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</si>
  <si>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</si>
  <si>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</si>
  <si>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</si>
  <si>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</si>
  <si>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</si>
  <si>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</si>
  <si>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</si>
  <si>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</si>
  <si>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</si>
  <si>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</si>
  <si>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</si>
  <si>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</si>
  <si>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</si>
  <si>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</si>
  <si>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</si>
  <si>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</si>
  <si>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</si>
  <si>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</si>
  <si>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</si>
  <si>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</si>
  <si>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</si>
  <si>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</si>
  <si>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</si>
  <si>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</si>
  <si>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</si>
  <si>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</si>
  <si>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</si>
  <si>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</si>
  <si>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</si>
  <si>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</si>
  <si>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</si>
  <si>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</si>
  <si>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</si>
  <si>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</si>
  <si>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</si>
  <si>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</si>
  <si>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</si>
  <si>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</si>
  <si>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</si>
  <si>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</si>
  <si>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</si>
  <si>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</si>
  <si>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</si>
  <si>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</si>
  <si>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</si>
  <si>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</si>
  <si>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</si>
  <si>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</si>
  <si>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</si>
  <si>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</si>
  <si>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</si>
  <si>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</si>
  <si>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</si>
  <si>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</si>
  <si>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</si>
  <si>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</si>
  <si>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</si>
  <si>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</si>
  <si>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</si>
  <si>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</si>
  <si>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</si>
  <si>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</si>
  <si>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</si>
  <si>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</si>
  <si>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</si>
  <si>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</si>
  <si>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</si>
  <si>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</si>
  <si>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</si>
  <si>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</si>
  <si>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</si>
  <si>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</si>
  <si>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</si>
  <si>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</si>
  <si>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</si>
  <si>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</si>
  <si>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</si>
  <si>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</si>
  <si>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</si>
  <si>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</si>
  <si>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</si>
  <si>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</si>
  <si>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</si>
  <si>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</si>
  <si>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</si>
  <si>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</si>
  <si>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</si>
  <si>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</si>
  <si>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</si>
  <si>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</si>
  <si>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</si>
  <si>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</si>
  <si>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</si>
  <si>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</si>
  <si>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</si>
  <si>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</si>
  <si>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</si>
  <si>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</si>
  <si>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</si>
  <si>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</si>
  <si>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</si>
  <si>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</si>
  <si>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</si>
  <si>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</si>
  <si>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</si>
  <si>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</si>
  <si>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</si>
  <si>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</si>
  <si>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</si>
  <si>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</si>
  <si>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</si>
  <si>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</si>
  <si>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</si>
  <si>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</si>
  <si>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</si>
  <si>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</si>
  <si>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</si>
  <si>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</si>
  <si>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</si>
  <si>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</si>
  <si>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</si>
  <si>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</si>
  <si>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</si>
  <si>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</si>
  <si>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</si>
  <si>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</si>
  <si>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</si>
  <si>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</si>
  <si>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</si>
  <si>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</si>
  <si>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</si>
  <si>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</si>
  <si>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</si>
  <si>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</si>
  <si>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</si>
  <si>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</si>
  <si>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</si>
  <si>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</si>
  <si>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</si>
  <si>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</si>
  <si>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</si>
  <si>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</si>
  <si>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</si>
  <si>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</si>
  <si>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</si>
  <si>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</si>
  <si>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</si>
  <si>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</si>
  <si>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</si>
  <si>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</si>
  <si>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</si>
  <si>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</si>
  <si>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</si>
  <si>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</si>
  <si>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</si>
  <si>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</si>
  <si>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</si>
  <si>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</si>
  <si>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</si>
  <si>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</si>
  <si>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</si>
  <si>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</si>
  <si>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</si>
  <si>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</si>
  <si>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</si>
  <si>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</si>
  <si>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</si>
  <si>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</si>
  <si>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</si>
  <si>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</si>
  <si>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</si>
  <si>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</si>
  <si>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</si>
  <si>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</si>
  <si>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</si>
  <si>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</si>
  <si>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</si>
  <si>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</si>
  <si>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</si>
  <si>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</si>
  <si>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</si>
  <si>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</si>
  <si>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</si>
  <si>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</si>
  <si>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</si>
  <si>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</si>
  <si>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</si>
  <si>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</si>
  <si>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</si>
  <si>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</si>
  <si>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</si>
  <si>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</si>
  <si>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</si>
  <si>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</si>
  <si>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</si>
  <si>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</si>
  <si>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</si>
  <si>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</si>
  <si>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</si>
  <si>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</si>
  <si>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</si>
  <si>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</si>
  <si>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</si>
  <si>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</si>
  <si>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</si>
  <si>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</si>
  <si>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</si>
  <si>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</si>
  <si>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</si>
  <si>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</si>
  <si>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</si>
  <si>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</si>
  <si>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</si>
  <si>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</si>
  <si>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</si>
  <si>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</si>
  <si>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</si>
  <si>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</si>
  <si>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</si>
  <si>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</si>
  <si>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</si>
  <si>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</si>
  <si>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</si>
  <si>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</si>
  <si>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</si>
  <si>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</si>
  <si>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</si>
  <si>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</si>
  <si>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</si>
  <si>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</si>
  <si>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</si>
  <si>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</si>
  <si>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</si>
  <si>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</si>
  <si>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</si>
  <si>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</si>
  <si>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</si>
  <si>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</si>
  <si>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</si>
  <si>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</si>
  <si>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</si>
  <si>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</si>
  <si>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</si>
  <si>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</si>
  <si>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</si>
  <si>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</si>
  <si>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</si>
  <si>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</si>
  <si>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</si>
  <si>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</si>
  <si>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</si>
  <si>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</si>
  <si>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</si>
  <si>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</si>
  <si>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</si>
  <si>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</si>
  <si>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</si>
  <si>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</si>
  <si>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</si>
  <si>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</si>
  <si>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</si>
  <si>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</si>
  <si>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</si>
  <si>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</si>
  <si>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</si>
  <si>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</si>
  <si>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</si>
  <si>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</si>
  <si>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</si>
  <si>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</si>
  <si>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</si>
  <si>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</si>
  <si>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</si>
  <si>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</si>
  <si>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</si>
  <si>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</si>
  <si>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</si>
  <si>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</si>
  <si>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</si>
  <si>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</si>
  <si>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</si>
  <si>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</si>
  <si>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</si>
  <si>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</si>
  <si>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</si>
  <si>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</si>
  <si>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</si>
  <si>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</si>
  <si>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</si>
  <si>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</si>
  <si>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</si>
  <si>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</si>
  <si>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</si>
  <si>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</si>
  <si>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</si>
  <si>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</si>
  <si>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</si>
  <si>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</si>
  <si>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</si>
  <si>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</si>
  <si>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</si>
  <si>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</si>
  <si>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</si>
  <si>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</si>
  <si>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</si>
  <si>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</si>
  <si>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</si>
  <si>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</si>
  <si>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</si>
  <si>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</si>
  <si>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</si>
  <si>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</si>
  <si>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</si>
  <si>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</si>
  <si>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</si>
  <si>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</si>
  <si>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</si>
  <si>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</si>
  <si>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</si>
  <si>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</si>
  <si>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</si>
  <si>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</si>
  <si>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</si>
  <si>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</si>
  <si>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</si>
  <si>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</si>
  <si>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</si>
  <si>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</si>
  <si>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</si>
  <si>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</si>
  <si>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</si>
  <si>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</si>
  <si>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</si>
  <si>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</si>
  <si>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</si>
  <si>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</si>
  <si>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</si>
  <si>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</si>
  <si>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</si>
  <si>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</si>
  <si>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</si>
  <si>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</si>
  <si>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</si>
  <si>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</si>
  <si>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</si>
  <si>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</si>
  <si>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</si>
  <si>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</si>
  <si>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</si>
  <si>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</si>
  <si>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</si>
  <si>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</si>
  <si>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</si>
  <si>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</si>
  <si>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</si>
  <si>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</si>
  <si>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</si>
  <si>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</si>
  <si>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</si>
  <si>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</si>
  <si>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</si>
  <si>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</si>
  <si>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</si>
  <si>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</si>
  <si>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</si>
  <si>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</si>
  <si>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</si>
  <si>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</si>
  <si>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</si>
  <si>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</si>
  <si>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</si>
  <si>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</si>
  <si>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</si>
  <si>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</si>
  <si>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</si>
  <si>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</si>
  <si>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</si>
  <si>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</si>
  <si>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</si>
  <si>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</si>
  <si>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</si>
  <si>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</si>
  <si>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</si>
  <si>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</si>
  <si>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</si>
  <si>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</si>
  <si>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</si>
  <si>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</si>
  <si>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</si>
  <si>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</si>
  <si>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</si>
  <si>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</si>
  <si>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</si>
  <si>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</si>
  <si>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</si>
  <si>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</si>
  <si>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</si>
  <si>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</si>
  <si>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</si>
  <si>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</si>
  <si>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</si>
  <si>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</si>
  <si>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</si>
  <si>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</si>
  <si>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</si>
  <si>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</si>
  <si>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</si>
  <si>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</si>
  <si>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</si>
  <si>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</si>
  <si>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</si>
  <si>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</si>
  <si>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</si>
  <si>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</si>
  <si>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</si>
  <si>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</si>
  <si>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</si>
  <si>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</si>
  <si>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</si>
  <si>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</si>
  <si>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</si>
  <si>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</si>
  <si>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</si>
  <si>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</si>
  <si>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</si>
  <si>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</si>
  <si>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</si>
  <si>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</si>
  <si>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</si>
  <si>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</si>
  <si>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</si>
  <si>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</si>
  <si>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</si>
  <si>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</si>
  <si>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</si>
  <si>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</si>
  <si>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</si>
  <si>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</si>
  <si>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</si>
  <si>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</si>
  <si>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</si>
  <si>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</si>
  <si>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</si>
  <si>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</si>
  <si>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</si>
  <si>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</si>
  <si>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</si>
  <si>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</si>
  <si>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</si>
  <si>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</si>
  <si>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</si>
  <si>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</si>
  <si>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</si>
  <si>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</si>
  <si>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</si>
  <si>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</si>
  <si>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</si>
  <si>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</si>
  <si>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</si>
  <si>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</si>
  <si>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</si>
  <si>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</si>
  <si>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</si>
  <si>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</si>
  <si>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</si>
  <si>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</si>
  <si>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</si>
  <si>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</si>
  <si>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</si>
  <si>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</si>
  <si>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</si>
  <si>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</si>
  <si>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</si>
  <si>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</si>
  <si>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</si>
  <si>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</si>
  <si>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</si>
  <si>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</si>
  <si>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</si>
  <si>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</si>
  <si>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</si>
  <si>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</si>
  <si>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</si>
  <si>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</si>
  <si>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</si>
  <si>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</si>
  <si>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</si>
  <si>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</si>
  <si>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</si>
  <si>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</si>
  <si>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</si>
  <si>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</si>
  <si>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</si>
  <si>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</si>
  <si>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</si>
  <si>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</si>
  <si>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</si>
  <si>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</si>
  <si>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</si>
  <si>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</si>
  <si>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</si>
  <si>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</si>
  <si>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</si>
  <si>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</si>
  <si>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</si>
  <si>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</si>
  <si>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</si>
  <si>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</si>
  <si>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</si>
  <si>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</si>
  <si>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</si>
  <si>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</si>
  <si>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</si>
  <si>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</si>
  <si>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</si>
  <si>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</si>
  <si>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</si>
  <si>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</si>
  <si>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</si>
  <si>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</si>
  <si>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</si>
  <si>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</si>
  <si>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</si>
  <si>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</si>
  <si>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</si>
  <si>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</si>
  <si>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</si>
  <si>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</si>
  <si>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</si>
  <si>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</si>
  <si>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</si>
  <si>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</si>
  <si>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</si>
  <si>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</si>
  <si>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</si>
  <si>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</si>
  <si>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</si>
  <si>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</si>
  <si>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</si>
  <si>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</si>
  <si>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</si>
  <si>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</si>
  <si>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</si>
  <si>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</si>
  <si>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</si>
  <si>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</si>
  <si>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</si>
  <si>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</si>
  <si>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</si>
  <si>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</si>
  <si>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</si>
  <si>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</si>
  <si>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</si>
  <si>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</si>
  <si>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</si>
  <si>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</si>
  <si>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</si>
  <si>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</si>
  <si>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</si>
  <si>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</si>
  <si>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</si>
  <si>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</si>
  <si>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</si>
  <si>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</si>
  <si>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</si>
  <si>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</si>
  <si>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</si>
  <si>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</si>
  <si>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</si>
  <si>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</si>
  <si>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</si>
  <si>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</si>
  <si>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</si>
  <si>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</si>
  <si>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</si>
  <si>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</si>
  <si>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</si>
  <si>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</si>
  <si>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</si>
  <si>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</si>
  <si>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</si>
  <si>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</si>
  <si>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</si>
  <si>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</si>
  <si>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</si>
  <si>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</si>
  <si>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</si>
  <si>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</si>
  <si>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</si>
  <si>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</si>
  <si>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</si>
  <si>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</si>
  <si>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</si>
  <si>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</si>
  <si>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</si>
  <si>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</si>
  <si>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</si>
  <si>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</si>
  <si>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</si>
  <si>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</si>
  <si>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</si>
  <si>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</si>
  <si>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</si>
  <si>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</si>
  <si>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</si>
  <si>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</si>
  <si>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</si>
  <si>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</si>
  <si>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</si>
  <si>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</si>
  <si>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</si>
  <si>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</si>
  <si>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</si>
  <si>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</si>
  <si>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</si>
  <si>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</si>
  <si>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</si>
  <si>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</si>
  <si>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</si>
  <si>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</si>
  <si>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</si>
  <si>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</si>
  <si>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</si>
  <si>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</si>
  <si>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</si>
  <si>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</si>
  <si>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</si>
  <si>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</si>
  <si>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</si>
  <si>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</si>
  <si>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</si>
  <si>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</si>
  <si>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</si>
  <si>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</si>
  <si>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</si>
  <si>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</si>
  <si>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</si>
  <si>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</si>
  <si>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</si>
  <si>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</si>
  <si>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</si>
  <si>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</si>
  <si>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</si>
  <si>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</si>
  <si>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</si>
  <si>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</si>
  <si>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</si>
  <si>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</si>
  <si>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</si>
  <si>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</si>
  <si>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</si>
  <si>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</si>
  <si>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</si>
  <si>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</si>
  <si>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</si>
  <si>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</si>
  <si>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</si>
  <si>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</si>
  <si>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</si>
  <si>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</si>
  <si>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</si>
  <si>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</si>
  <si>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</si>
  <si>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</si>
  <si>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</si>
  <si>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</si>
  <si>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</si>
  <si>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</si>
  <si>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</si>
  <si>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</si>
  <si>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</si>
  <si>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</si>
  <si>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</si>
  <si>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</si>
  <si>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</si>
  <si>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</si>
  <si>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</si>
  <si>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</si>
  <si>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</si>
  <si>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</si>
  <si>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</si>
  <si>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</si>
  <si>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</si>
  <si>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</si>
  <si>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</si>
  <si>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</si>
  <si>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</si>
  <si>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</si>
  <si>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</si>
  <si>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</si>
  <si>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</si>
  <si>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</si>
  <si>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</si>
  <si>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</si>
  <si>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</si>
  <si>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</si>
  <si>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</si>
  <si>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</si>
  <si>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</si>
  <si>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</si>
  <si>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</si>
  <si>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</si>
  <si>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</si>
  <si>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</si>
  <si>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</si>
  <si>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</si>
  <si>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</si>
  <si>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</si>
  <si>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</si>
  <si>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</si>
  <si>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</si>
  <si>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</si>
  <si>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</si>
  <si>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</si>
  <si>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</si>
  <si>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</si>
  <si>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</si>
  <si>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</si>
  <si>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</si>
  <si>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</si>
  <si>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</si>
  <si>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</si>
  <si>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</si>
  <si>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</si>
  <si>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</si>
  <si>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</si>
  <si>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</si>
  <si>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</si>
  <si>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</si>
  <si>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</si>
  <si>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</si>
  <si>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</si>
  <si>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</si>
  <si>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</si>
  <si>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</si>
  <si>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</si>
  <si>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</si>
  <si>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</si>
  <si>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</si>
  <si>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</si>
  <si>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</si>
  <si>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</si>
  <si>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</si>
  <si>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</si>
  <si>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</si>
  <si>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</si>
  <si>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</si>
  <si>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</si>
  <si>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</si>
  <si>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</si>
  <si>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</si>
  <si>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</si>
  <si>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</si>
  <si>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</si>
  <si>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</si>
  <si>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</si>
  <si>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</si>
  <si>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</si>
  <si>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</si>
  <si>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</si>
  <si>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</si>
  <si>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</si>
  <si>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</si>
  <si>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</si>
  <si>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</si>
  <si>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</si>
  <si>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</si>
  <si>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</si>
  <si>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</si>
  <si>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</si>
  <si>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</si>
  <si>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</si>
  <si>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</si>
  <si>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</si>
  <si>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</si>
  <si>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</si>
  <si>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</si>
  <si>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</si>
  <si>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</si>
  <si>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</si>
  <si>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</si>
  <si>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</si>
  <si>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</si>
  <si>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</si>
  <si>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</si>
  <si>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</si>
  <si>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</si>
  <si>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</si>
  <si>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</si>
  <si>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</si>
  <si>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</si>
  <si>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</si>
  <si>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</si>
  <si>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</si>
  <si>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</si>
  <si>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</si>
  <si>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</si>
  <si>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</si>
  <si>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</si>
  <si>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</si>
  <si>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</si>
  <si>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</si>
  <si>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</si>
  <si>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</si>
  <si>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</si>
  <si>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</si>
  <si>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</si>
  <si>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</si>
  <si>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</si>
  <si>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</si>
  <si>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</si>
  <si>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</si>
  <si>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</si>
  <si>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</si>
  <si>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</si>
  <si>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</si>
  <si>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</si>
  <si>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</si>
  <si>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</si>
  <si>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</si>
  <si>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</si>
  <si>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</si>
  <si>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</si>
  <si>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</si>
  <si>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</si>
  <si>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</si>
  <si>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</si>
  <si>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</si>
  <si>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</si>
  <si>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</si>
  <si>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</si>
  <si>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</si>
  <si>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</si>
  <si>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</si>
  <si>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</si>
  <si>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</si>
  <si>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</si>
  <si>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</si>
  <si>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</si>
  <si>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</si>
  <si>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</si>
  <si>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</si>
  <si>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</si>
  <si>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</si>
  <si>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</si>
  <si>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</si>
  <si>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</si>
  <si>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</si>
  <si>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</si>
  <si>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</si>
  <si>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</si>
  <si>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</si>
  <si>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</si>
  <si>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</si>
  <si>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</si>
  <si>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</si>
  <si>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</si>
  <si>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</si>
  <si>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</si>
  <si>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</si>
  <si>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</si>
  <si>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</si>
  <si>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</si>
  <si>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</si>
  <si>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</si>
  <si>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</si>
  <si>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</si>
  <si>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</si>
  <si>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</si>
  <si>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</si>
  <si>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</si>
  <si>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</si>
  <si>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</si>
  <si>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</si>
  <si>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</si>
  <si>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</si>
  <si>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</si>
  <si>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</si>
  <si>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</si>
  <si>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</si>
  <si>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</si>
  <si>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</si>
  <si>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</si>
  <si>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</si>
  <si>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</si>
  <si>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</si>
  <si>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</si>
  <si>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</si>
  <si>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</si>
  <si>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</si>
  <si>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</si>
  <si>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</si>
  <si>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</si>
  <si>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</si>
  <si>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</si>
  <si>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</si>
  <si>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</si>
  <si>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</si>
  <si>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</si>
  <si>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</si>
  <si>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</si>
  <si>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</si>
  <si>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</si>
  <si>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</si>
  <si>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</si>
  <si>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</si>
  <si>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</si>
  <si>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</si>
  <si>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</si>
  <si>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</si>
  <si>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</si>
  <si>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</si>
  <si>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</si>
  <si>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</si>
  <si>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</si>
  <si>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</si>
  <si>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</si>
  <si>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</si>
  <si>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</si>
  <si>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</si>
  <si>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</si>
  <si>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</si>
  <si>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</si>
  <si>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</si>
  <si>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</si>
  <si>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</si>
  <si>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</si>
  <si>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</si>
  <si>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</si>
  <si>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</si>
  <si>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</si>
  <si>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</si>
  <si>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</si>
  <si>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</si>
  <si>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</si>
  <si>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</si>
  <si>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</si>
  <si>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</si>
  <si>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</si>
  <si>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</si>
  <si>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</si>
  <si>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</si>
  <si>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</si>
  <si>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</si>
  <si>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</si>
  <si>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</si>
  <si>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</si>
  <si>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</si>
  <si>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</si>
  <si>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</si>
  <si>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</si>
  <si>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</si>
  <si>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</si>
  <si>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</si>
  <si>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</si>
  <si>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</si>
  <si>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</si>
  <si>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</si>
  <si>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</si>
  <si>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</si>
  <si>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</si>
  <si>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</si>
  <si>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</si>
  <si>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</si>
  <si>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</si>
  <si>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</si>
  <si>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</si>
  <si>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</si>
  <si>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</si>
  <si>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</si>
  <si>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</si>
  <si>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</si>
  <si>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</si>
  <si>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</si>
  <si>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</si>
  <si>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</si>
  <si>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</si>
  <si>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</si>
  <si>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</si>
  <si>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</si>
  <si>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</si>
  <si>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</si>
  <si>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</si>
  <si>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</si>
  <si>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</si>
  <si>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</si>
  <si>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</si>
  <si>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</si>
  <si>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</si>
  <si>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</si>
  <si>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</si>
  <si>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</si>
  <si>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</si>
  <si>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</si>
  <si>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</si>
  <si>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</si>
  <si>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</si>
  <si>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</si>
  <si>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</si>
  <si>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</si>
  <si>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</si>
  <si>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</si>
  <si>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</si>
  <si>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</si>
  <si>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</si>
  <si>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</si>
  <si>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</si>
  <si>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</si>
  <si>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</si>
  <si>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</si>
  <si>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</si>
  <si>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</si>
  <si>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</si>
  <si>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</si>
  <si>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</si>
  <si>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</si>
  <si>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</si>
  <si>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</si>
  <si>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</si>
  <si>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</si>
  <si>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</si>
  <si>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</si>
  <si>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</si>
  <si>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</si>
  <si>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</si>
  <si>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</si>
  <si>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</si>
  <si>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</si>
  <si>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</si>
  <si>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</si>
  <si>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</si>
  <si>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</si>
  <si>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</si>
  <si>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</si>
  <si>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</si>
  <si>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</si>
  <si>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</si>
  <si>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</si>
  <si>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</si>
  <si>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</si>
  <si>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</si>
  <si>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</si>
  <si>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</si>
  <si>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</si>
  <si>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</si>
  <si>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</si>
  <si>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</si>
  <si>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</si>
  <si>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</si>
  <si>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</si>
  <si>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</si>
  <si>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</si>
  <si>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</si>
  <si>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</si>
  <si>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</si>
  <si>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</si>
  <si>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</si>
  <si>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</si>
  <si>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</si>
  <si>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</si>
  <si>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</si>
  <si>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</si>
  <si>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</si>
  <si>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</si>
  <si>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</si>
  <si>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</si>
  <si>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</si>
  <si>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</si>
  <si>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</si>
  <si>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</si>
  <si>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</si>
  <si>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</si>
  <si>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</si>
  <si>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</si>
  <si>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</si>
  <si>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</si>
  <si>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</si>
  <si>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</si>
  <si>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</si>
  <si>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</si>
  <si>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</si>
  <si>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</si>
  <si>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</si>
  <si>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</si>
  <si>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</si>
  <si>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</si>
  <si>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</si>
  <si>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</si>
  <si>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</si>
  <si>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</si>
  <si>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</si>
  <si>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</si>
  <si>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</si>
  <si>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</si>
  <si>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</si>
  <si>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</si>
  <si>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</si>
  <si>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</si>
  <si>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</si>
  <si>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</si>
  <si>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</si>
  <si>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</si>
  <si>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</si>
  <si>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</si>
  <si>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</si>
  <si>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</si>
  <si>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</si>
  <si>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</si>
  <si>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</si>
  <si>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</si>
  <si>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</si>
  <si>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</si>
  <si>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</si>
  <si>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</si>
  <si>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</si>
  <si>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</si>
  <si>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</si>
  <si>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</si>
  <si>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</si>
  <si>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</si>
  <si>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</si>
  <si>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</si>
  <si>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</si>
  <si>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</si>
  <si>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</si>
  <si>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</si>
  <si>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</si>
  <si>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</si>
  <si>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</si>
  <si>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</si>
  <si>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</si>
  <si>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</si>
  <si>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</si>
  <si>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</si>
  <si>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</si>
  <si>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</si>
  <si>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</si>
  <si>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</si>
  <si>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</si>
  <si>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</si>
  <si>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</si>
  <si>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</si>
  <si>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</si>
  <si>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</si>
  <si>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</si>
  <si>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</si>
  <si>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</si>
  <si>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</si>
  <si>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</si>
  <si>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</si>
  <si>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</si>
  <si>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</si>
  <si>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</si>
  <si>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</si>
  <si>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</si>
  <si>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</si>
  <si>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</si>
  <si>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</si>
  <si>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</si>
  <si>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</si>
  <si>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</si>
  <si>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</si>
  <si>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</si>
  <si>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</si>
  <si>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</si>
  <si>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</si>
  <si>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</si>
  <si>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</si>
  <si>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</si>
  <si>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</si>
  <si>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</si>
  <si>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</si>
  <si>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</si>
  <si>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</si>
  <si>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</si>
  <si>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</si>
  <si>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</si>
  <si>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</si>
  <si>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</si>
  <si>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</si>
  <si>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</si>
  <si>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</si>
  <si>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</si>
  <si>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</si>
  <si>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</si>
  <si>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</si>
  <si>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</si>
  <si>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</si>
  <si>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</si>
  <si>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</si>
  <si>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</si>
  <si>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</si>
  <si>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</si>
  <si>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</si>
  <si>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</si>
  <si>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</si>
  <si>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</si>
  <si>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</si>
  <si>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</si>
  <si>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</si>
  <si>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</si>
  <si>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</si>
  <si>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</si>
  <si>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</si>
  <si>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</si>
  <si>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</si>
  <si>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</si>
  <si>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</si>
  <si>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</si>
  <si>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</si>
  <si>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</si>
  <si>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</si>
  <si>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</si>
  <si>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</si>
  <si>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</si>
  <si>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</si>
  <si>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</si>
  <si>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</si>
  <si>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</si>
  <si>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</si>
  <si>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</si>
  <si>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</si>
  <si>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</si>
  <si>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</si>
  <si>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</si>
  <si>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</si>
  <si>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</si>
  <si>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</si>
  <si>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</si>
  <si>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</si>
  <si>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</si>
  <si>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</si>
  <si>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</si>
  <si>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</si>
  <si>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</si>
  <si>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</si>
  <si>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</si>
  <si>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</si>
  <si>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</si>
  <si>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</si>
  <si>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</si>
  <si>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</si>
  <si>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</si>
  <si>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</si>
  <si>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</si>
  <si>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</si>
  <si>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</si>
  <si>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</si>
  <si>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</si>
  <si>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</si>
  <si>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</si>
  <si>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</si>
  <si>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</si>
  <si>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</si>
  <si>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</si>
  <si>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</si>
  <si>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</si>
  <si>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</si>
  <si>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</si>
  <si>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</si>
  <si>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</si>
  <si>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</si>
  <si>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</si>
  <si>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</si>
  <si>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</si>
  <si>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</si>
  <si>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</si>
  <si>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</si>
  <si>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</si>
  <si>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</si>
  <si>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</si>
  <si>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</si>
  <si>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</si>
  <si>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</si>
  <si>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</si>
  <si>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</si>
  <si>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</si>
  <si>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</si>
  <si>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</si>
  <si>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</si>
  <si>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</si>
  <si>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</si>
  <si>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</si>
  <si>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</si>
  <si>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</si>
  <si>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</si>
  <si>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</si>
  <si>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</si>
  <si>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</si>
  <si>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</si>
  <si>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</si>
  <si>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</si>
  <si>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</si>
  <si>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</si>
  <si>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</si>
  <si>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</si>
  <si>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</si>
  <si>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</si>
  <si>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</si>
  <si>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</si>
  <si>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</si>
  <si>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</si>
  <si>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</si>
  <si>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</si>
  <si>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</si>
  <si>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</si>
  <si>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</si>
  <si>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</si>
  <si>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</si>
  <si>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</si>
  <si>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</si>
  <si>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</si>
  <si>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</si>
  <si>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</si>
  <si>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</si>
  <si>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</si>
  <si>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</si>
  <si>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</si>
  <si>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</si>
  <si>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</si>
  <si>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</si>
  <si>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</si>
  <si>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</si>
  <si>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</si>
  <si>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</si>
  <si>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</si>
  <si>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</si>
  <si>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</si>
  <si>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</si>
  <si>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</si>
  <si>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</si>
  <si>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</si>
  <si>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</si>
  <si>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</si>
  <si>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</si>
  <si>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</si>
  <si>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</si>
  <si>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</si>
  <si>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</si>
  <si>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</si>
  <si>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</si>
  <si>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</si>
  <si>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</si>
  <si>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</si>
  <si>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</si>
  <si>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</si>
  <si>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</si>
  <si>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</si>
  <si>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</si>
  <si>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</si>
  <si>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</si>
  <si>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</si>
  <si>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</si>
  <si>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</si>
  <si>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</si>
  <si>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</si>
  <si>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</si>
  <si>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</si>
  <si>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</si>
  <si>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</si>
  <si>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</si>
  <si>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</si>
  <si>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</si>
  <si>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</si>
  <si>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</si>
  <si>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</si>
  <si>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</si>
  <si>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</si>
  <si>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</si>
  <si>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</si>
  <si>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</si>
  <si>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</si>
  <si>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</si>
  <si>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</si>
  <si>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</si>
  <si>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</si>
  <si>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</si>
  <si>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</si>
  <si>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</si>
  <si>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</si>
  <si>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</si>
  <si>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</si>
  <si>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</si>
  <si>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</si>
  <si>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</si>
  <si>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</si>
  <si>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</si>
  <si>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</si>
  <si>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</si>
  <si>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</si>
  <si>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</si>
  <si>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</si>
  <si>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</si>
  <si>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</si>
  <si>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</si>
  <si>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</si>
  <si>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</si>
  <si>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</si>
  <si>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</si>
  <si>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</si>
  <si>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</si>
  <si>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</si>
  <si>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</si>
  <si>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</si>
  <si>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</si>
  <si>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</si>
  <si>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</si>
  <si>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</si>
  <si>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</si>
  <si>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</si>
  <si>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</si>
  <si>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</si>
  <si>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</si>
  <si>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</si>
  <si>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</si>
  <si>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</si>
  <si>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</si>
  <si>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</si>
  <si>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</si>
  <si>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</si>
  <si>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</si>
  <si>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</si>
  <si>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</si>
  <si>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</si>
  <si>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</si>
  <si>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</si>
  <si>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</si>
  <si>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</si>
  <si>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</si>
  <si>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</si>
  <si>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</si>
  <si>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</si>
  <si>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</si>
  <si>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</si>
  <si>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</si>
  <si>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</si>
  <si>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</si>
  <si>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</si>
  <si>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</si>
  <si>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</si>
  <si>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</si>
  <si>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</si>
  <si>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</si>
  <si>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</si>
  <si>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</si>
  <si>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</si>
  <si>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</si>
  <si>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</si>
  <si>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</si>
  <si>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</si>
  <si>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</si>
  <si>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</si>
  <si>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</si>
  <si>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</si>
  <si>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</si>
  <si>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</si>
  <si>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</si>
  <si>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</si>
  <si>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</si>
  <si>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</si>
  <si>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</si>
  <si>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</si>
  <si>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</si>
  <si>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</si>
  <si>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</si>
  <si>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</si>
  <si>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</si>
  <si>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</si>
  <si>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</si>
  <si>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</si>
  <si>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</si>
  <si>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</si>
  <si>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</si>
  <si>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</si>
  <si>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</si>
  <si>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</si>
  <si>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</si>
  <si>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</si>
  <si>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</si>
  <si>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</si>
  <si>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</si>
  <si>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</si>
  <si>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</si>
  <si>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</si>
  <si>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</si>
  <si>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</si>
  <si>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</si>
  <si>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</si>
  <si>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</si>
  <si>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</si>
  <si>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</si>
  <si>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</si>
  <si>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</si>
  <si>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</si>
  <si>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</si>
  <si>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</si>
  <si>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</si>
  <si>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</si>
  <si>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</si>
  <si>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</si>
  <si>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</si>
  <si>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</si>
  <si>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</si>
  <si>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</si>
  <si>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</si>
  <si>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</si>
  <si>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</si>
  <si>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</si>
  <si>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</si>
  <si>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</si>
  <si>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</si>
  <si>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</si>
  <si>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</si>
  <si>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</si>
  <si>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</si>
  <si>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</si>
  <si>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</si>
  <si>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</si>
  <si>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</si>
  <si>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</si>
  <si>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</si>
  <si>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</si>
  <si>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</si>
  <si>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</si>
  <si>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</si>
  <si>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</si>
  <si>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</si>
  <si>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</si>
  <si>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</si>
  <si>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</si>
  <si>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</si>
  <si>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</si>
  <si>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</si>
  <si>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</si>
  <si>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</si>
  <si>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</si>
  <si>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</si>
  <si>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</si>
  <si>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</si>
  <si>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</si>
  <si>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</si>
  <si>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</si>
  <si>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</si>
  <si>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</si>
  <si>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</si>
  <si>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</si>
  <si>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</si>
  <si>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</si>
  <si>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</si>
  <si>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</si>
  <si>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</si>
  <si>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</si>
  <si>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</si>
  <si>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</si>
  <si>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</si>
  <si>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</si>
  <si>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</si>
  <si>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</si>
  <si>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</si>
  <si>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</si>
  <si>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</si>
  <si>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</si>
  <si>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</si>
  <si>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</si>
  <si>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</si>
  <si>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</si>
  <si>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</si>
  <si>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</si>
  <si>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</si>
  <si>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</si>
  <si>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</si>
  <si>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</si>
  <si>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</si>
  <si>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</si>
  <si>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</si>
  <si>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</si>
  <si>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</si>
  <si>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</si>
  <si>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</si>
  <si>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</si>
  <si>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</si>
  <si>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</si>
  <si>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</si>
  <si>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</si>
  <si>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</si>
  <si>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</si>
  <si>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</si>
  <si>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</si>
  <si>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</si>
  <si>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</si>
  <si>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</si>
  <si>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</si>
  <si>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</si>
  <si>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</si>
  <si>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</si>
  <si>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</si>
  <si>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</si>
  <si>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</si>
  <si>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</si>
  <si>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</si>
  <si>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</si>
  <si>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</si>
  <si>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</si>
  <si>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</si>
  <si>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</si>
  <si>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</si>
  <si>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</si>
  <si>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</si>
  <si>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</si>
  <si>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</si>
  <si>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</si>
  <si>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</si>
  <si>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</si>
  <si>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</si>
  <si>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</si>
  <si>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</si>
  <si>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</si>
  <si>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</si>
  <si>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</si>
  <si>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</si>
  <si>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</si>
  <si>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</si>
  <si>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</si>
  <si>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</si>
  <si>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</si>
  <si>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</si>
  <si>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</si>
  <si>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</si>
  <si>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</si>
  <si>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</si>
  <si>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</si>
  <si>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</si>
  <si>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</si>
  <si>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</si>
  <si>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</si>
  <si>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</si>
  <si>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</si>
  <si>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</si>
  <si>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</si>
  <si>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</si>
  <si>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</si>
  <si>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</si>
  <si>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</si>
  <si>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</si>
  <si>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</si>
  <si>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</si>
  <si>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</si>
  <si>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</si>
  <si>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</si>
  <si>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</si>
  <si>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</si>
  <si>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</si>
  <si>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</si>
  <si>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</si>
  <si>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</si>
  <si>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</si>
  <si>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</si>
  <si>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</si>
  <si>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</si>
  <si>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</si>
  <si>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</si>
  <si>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</si>
  <si>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</si>
  <si>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</si>
  <si>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</si>
  <si>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</si>
  <si>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</si>
  <si>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</si>
  <si>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</si>
  <si>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</si>
  <si>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</si>
  <si>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</si>
  <si>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</si>
  <si>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</si>
  <si>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</si>
  <si>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</si>
  <si>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</si>
  <si>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</si>
  <si>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</si>
  <si>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</si>
  <si>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</si>
  <si>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</si>
  <si>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</si>
  <si>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</si>
  <si>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</si>
  <si>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</si>
  <si>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</si>
  <si>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</si>
  <si>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</si>
  <si>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</si>
  <si>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</si>
  <si>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</si>
  <si>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</si>
  <si>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</si>
  <si>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</si>
  <si>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</si>
  <si>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</si>
  <si>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</si>
  <si>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</si>
  <si>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</si>
  <si>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</si>
  <si>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</si>
  <si>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</si>
  <si>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</si>
  <si>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</si>
  <si>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</si>
  <si>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</si>
  <si>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</si>
  <si>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</si>
  <si>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</si>
  <si>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</si>
  <si>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</si>
  <si>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</si>
  <si>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</si>
  <si>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</si>
  <si>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</si>
  <si>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</si>
  <si>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</si>
  <si>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</si>
  <si>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</si>
  <si>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</si>
  <si>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</si>
  <si>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</si>
  <si>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</si>
  <si>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</si>
  <si>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</si>
  <si>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</si>
  <si>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</si>
  <si>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</si>
  <si>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</si>
  <si>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</si>
  <si>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</si>
  <si>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</si>
  <si>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</si>
  <si>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</si>
  <si>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</si>
  <si>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</si>
  <si>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</si>
  <si>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</si>
  <si>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</si>
  <si>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</si>
  <si>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</si>
  <si>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</si>
  <si>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</si>
  <si>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</si>
  <si>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</si>
  <si>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</si>
  <si>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</si>
  <si>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</si>
  <si>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</si>
  <si>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</si>
  <si>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</si>
  <si>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</si>
  <si>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</si>
  <si>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</si>
  <si>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</si>
  <si>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</si>
  <si>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</si>
  <si>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</si>
  <si>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</si>
  <si>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</si>
  <si>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</si>
  <si>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</si>
  <si>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</si>
  <si>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</si>
  <si>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</si>
  <si>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</si>
  <si>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</si>
  <si>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</si>
  <si>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</si>
  <si>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</si>
  <si>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</si>
  <si>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</si>
  <si>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</si>
  <si>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</si>
  <si>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</si>
  <si>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</si>
  <si>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</si>
  <si>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</si>
  <si>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</si>
  <si>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</si>
  <si>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</si>
  <si>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</si>
  <si>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</si>
  <si>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</si>
  <si>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</si>
  <si>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</si>
  <si>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</si>
  <si>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</si>
  <si>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</si>
  <si>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</si>
  <si>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</si>
  <si>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</si>
  <si>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</si>
  <si>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</si>
  <si>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</si>
  <si>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</si>
  <si>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</si>
  <si>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</si>
  <si>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</si>
  <si>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</si>
  <si>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</si>
  <si>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</si>
  <si>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</si>
  <si>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</si>
  <si>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</si>
  <si>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</si>
  <si>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</si>
  <si>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</si>
  <si>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</si>
  <si>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</si>
  <si>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</si>
  <si>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</si>
  <si>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</si>
  <si>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</si>
  <si>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</si>
  <si>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</si>
  <si>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</si>
  <si>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</si>
  <si>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</si>
  <si>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</si>
  <si>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</si>
  <si>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</si>
  <si>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</si>
  <si>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</si>
  <si>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</si>
  <si>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</si>
  <si>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</si>
  <si>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</si>
  <si>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</si>
  <si>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</si>
  <si>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</si>
  <si>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</si>
  <si>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</si>
  <si>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</si>
  <si>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</si>
  <si>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</si>
  <si>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</si>
  <si>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</si>
  <si>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</si>
  <si>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</si>
  <si>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</si>
  <si>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</si>
  <si>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</si>
  <si>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</si>
  <si>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</si>
  <si>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</si>
  <si>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</si>
  <si>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</si>
  <si>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</si>
  <si>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</si>
  <si>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</si>
  <si>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</si>
  <si>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</si>
  <si>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</si>
  <si>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</si>
  <si>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</si>
  <si>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</si>
  <si>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</si>
  <si>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</si>
  <si>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</si>
  <si>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</si>
  <si>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</si>
  <si>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</si>
  <si>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</si>
  <si>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</si>
  <si>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</si>
  <si>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</si>
  <si>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</si>
  <si>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</si>
  <si>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</si>
  <si>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</si>
  <si>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</si>
  <si>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</si>
  <si>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</si>
  <si>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</si>
  <si>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</si>
  <si>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</si>
  <si>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</si>
  <si>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</si>
  <si>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</si>
  <si>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</si>
  <si>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</si>
  <si>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</si>
  <si>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</si>
  <si>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</si>
  <si>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</si>
  <si>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</si>
  <si>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</si>
  <si>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</si>
  <si>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</si>
  <si>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</si>
  <si>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</si>
  <si>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</si>
  <si>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</si>
  <si>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</si>
  <si>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</si>
  <si>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</si>
  <si>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</si>
  <si>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</si>
  <si>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</si>
  <si>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</si>
  <si>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</si>
  <si>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</si>
  <si>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</si>
  <si>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</si>
  <si>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</si>
  <si>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</si>
  <si>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</si>
  <si>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</si>
  <si>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</si>
  <si>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</si>
  <si>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</si>
  <si>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</si>
  <si>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</si>
  <si>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</si>
  <si>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</si>
  <si>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</si>
  <si>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</si>
  <si>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</si>
  <si>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</si>
  <si>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</si>
  <si>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</si>
  <si>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</si>
  <si>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</si>
  <si>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</si>
  <si>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</si>
  <si>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</si>
  <si>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</si>
  <si>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</si>
  <si>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</si>
  <si>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</si>
  <si>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</si>
  <si>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</si>
  <si>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</si>
  <si>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</si>
  <si>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</si>
  <si>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</si>
  <si>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</si>
  <si>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</si>
  <si>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</si>
  <si>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</si>
  <si>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</si>
  <si>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</si>
  <si>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</si>
  <si>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</si>
  <si>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</si>
  <si>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</si>
  <si>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</si>
  <si>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</si>
  <si>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</si>
  <si>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</si>
  <si>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</si>
  <si>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</si>
  <si>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</si>
  <si>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</si>
  <si>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</si>
  <si>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</si>
  <si>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</si>
  <si>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</si>
  <si>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</si>
  <si>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</si>
  <si>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</si>
  <si>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</si>
  <si>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</si>
  <si>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</si>
  <si>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</si>
  <si>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</si>
  <si>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</si>
  <si>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</si>
  <si>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</si>
  <si>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</si>
  <si>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</si>
  <si>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</si>
  <si>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</si>
  <si>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</si>
  <si>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</si>
  <si>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</si>
  <si>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</si>
  <si>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</si>
  <si>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</si>
  <si>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</si>
  <si>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</si>
  <si>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</si>
  <si>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</si>
  <si>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</si>
  <si>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</si>
  <si>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</si>
  <si>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</si>
  <si>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</si>
  <si>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</si>
  <si>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</si>
  <si>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</si>
  <si>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</si>
  <si>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</si>
  <si>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</si>
  <si>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</si>
  <si>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</si>
  <si>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</si>
  <si>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</si>
  <si>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</si>
  <si>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</si>
  <si>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</si>
  <si>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</si>
  <si>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</si>
  <si>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</si>
  <si>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</si>
  <si>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</si>
  <si>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</si>
  <si>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</si>
  <si>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</si>
  <si>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</si>
  <si>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</si>
  <si>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</si>
  <si>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</si>
  <si>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</si>
  <si>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</si>
  <si>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</si>
  <si>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</si>
  <si>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</si>
  <si>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</si>
  <si>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</si>
  <si>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</si>
  <si>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</si>
  <si>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</si>
  <si>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</si>
  <si>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</si>
  <si>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</si>
  <si>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</si>
  <si>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</si>
  <si>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</si>
  <si>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</si>
  <si>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</si>
  <si>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</si>
  <si>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</si>
  <si>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</si>
  <si>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</si>
  <si>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</si>
  <si>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</si>
  <si>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</si>
  <si>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</si>
  <si>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</si>
  <si>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</si>
  <si>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</si>
  <si>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</si>
  <si>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</si>
  <si>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</si>
  <si>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</si>
  <si>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</si>
  <si>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</si>
  <si>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</si>
  <si>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</si>
  <si>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</si>
  <si>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</si>
  <si>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</si>
  <si>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</si>
  <si>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</si>
  <si>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</si>
  <si>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</si>
  <si>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</si>
  <si>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</si>
  <si>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</si>
  <si>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</si>
  <si>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</si>
  <si>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</si>
  <si>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</si>
  <si>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</si>
  <si>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</si>
  <si>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</si>
  <si>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</si>
  <si>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</si>
  <si>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</si>
  <si>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</si>
  <si>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</si>
  <si>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</si>
  <si>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</si>
  <si>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</si>
  <si>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</si>
  <si>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</si>
  <si>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</si>
  <si>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</si>
  <si>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</si>
  <si>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</si>
  <si>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</si>
  <si>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</si>
  <si>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</si>
  <si>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</si>
  <si>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</si>
  <si>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</si>
  <si>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</si>
  <si>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</si>
  <si>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</si>
  <si>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</si>
  <si>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</si>
  <si>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</si>
  <si>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</si>
  <si>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</si>
  <si>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</si>
  <si>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</si>
  <si>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</si>
  <si>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</si>
  <si>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</si>
  <si>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</si>
  <si>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</si>
  <si>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</si>
  <si>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</si>
  <si>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</si>
  <si>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</si>
  <si>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</si>
  <si>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</si>
  <si>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</si>
  <si>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</si>
  <si>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</si>
  <si>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</si>
  <si>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</si>
  <si>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</si>
  <si>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</si>
  <si>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</si>
  <si>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</si>
  <si>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</si>
  <si>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</si>
  <si>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</si>
  <si>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</si>
  <si>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</si>
  <si>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</si>
  <si>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</si>
  <si>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</si>
  <si>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</si>
  <si>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</si>
  <si>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</si>
  <si>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</si>
  <si>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</si>
  <si>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</si>
  <si>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</si>
  <si>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</si>
  <si>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</si>
  <si>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</si>
  <si>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</si>
  <si>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</si>
  <si>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</si>
  <si>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</si>
  <si>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</si>
  <si>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</si>
  <si>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</si>
  <si>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</si>
  <si>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</si>
  <si>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</si>
  <si>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</si>
  <si>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</si>
  <si>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</si>
  <si>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</si>
  <si>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</si>
  <si>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</si>
  <si>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</si>
  <si>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</si>
  <si>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</si>
  <si>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</si>
  <si>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</si>
  <si>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</si>
  <si>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</si>
  <si>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</si>
  <si>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</si>
  <si>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</si>
  <si>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</si>
  <si>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</si>
  <si>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</si>
  <si>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</si>
  <si>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</si>
  <si>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</si>
  <si>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</si>
  <si>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</si>
  <si>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</si>
  <si>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</si>
  <si>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</si>
  <si>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</si>
  <si>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</si>
  <si>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</si>
  <si>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</si>
  <si>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</si>
  <si>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</si>
  <si>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</si>
  <si>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</si>
  <si>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</si>
  <si>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</si>
  <si>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</si>
  <si>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</si>
  <si>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</si>
  <si>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</si>
  <si>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</si>
  <si>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</si>
  <si>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</si>
  <si>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</si>
  <si>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</si>
  <si>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</si>
  <si>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</si>
  <si>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</si>
  <si>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</si>
  <si>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</si>
  <si>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</si>
  <si>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</si>
  <si>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</si>
  <si>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</si>
  <si>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</si>
  <si>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</si>
  <si>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</si>
  <si>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</si>
  <si>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</si>
  <si>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</si>
  <si>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</si>
  <si>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</si>
  <si>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</si>
  <si>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</si>
  <si>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</si>
  <si>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</si>
  <si>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</si>
  <si>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</si>
  <si>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</si>
  <si>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</si>
  <si>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</si>
  <si>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</si>
  <si>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</si>
  <si>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</si>
  <si>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</si>
  <si>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</si>
  <si>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</si>
  <si>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</si>
  <si>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</si>
  <si>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</si>
  <si>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</si>
  <si>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</si>
  <si>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</si>
  <si>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</si>
  <si>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</si>
  <si>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</si>
  <si>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</si>
  <si>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</si>
  <si>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</si>
  <si>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</si>
  <si>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</si>
  <si>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</si>
  <si>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</si>
  <si>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</si>
  <si>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</si>
  <si>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</si>
  <si>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</si>
  <si>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</si>
  <si>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</si>
  <si>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</si>
  <si>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</si>
  <si>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</si>
  <si>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</si>
  <si>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</si>
  <si>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</si>
  <si>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</si>
  <si>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</si>
  <si>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</si>
  <si>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</si>
  <si>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</si>
  <si>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</si>
  <si>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</si>
  <si>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</si>
  <si>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</si>
  <si>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</si>
  <si>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</si>
  <si>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</si>
  <si>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</si>
  <si>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</si>
  <si>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</si>
  <si>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</si>
  <si>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</si>
  <si>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</si>
  <si>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</si>
  <si>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</si>
  <si>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</si>
  <si>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</si>
  <si>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</si>
  <si>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</si>
  <si>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</si>
  <si>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</si>
  <si>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</si>
  <si>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</si>
  <si>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</si>
  <si>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</si>
  <si>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</si>
  <si>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</si>
  <si>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</si>
  <si>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</si>
  <si>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</si>
  <si>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</si>
  <si>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</si>
  <si>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</si>
  <si>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</si>
  <si>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</si>
  <si>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</si>
  <si>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</si>
  <si>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</si>
  <si>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</si>
  <si>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</si>
  <si>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</si>
  <si>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</si>
  <si>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</si>
  <si>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</si>
  <si>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</si>
  <si>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</si>
  <si>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</si>
  <si>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</si>
  <si>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</si>
  <si>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</si>
  <si>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</si>
  <si>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</si>
  <si>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</si>
  <si>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</si>
  <si>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</si>
  <si>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</si>
  <si>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</si>
  <si>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</si>
  <si>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</si>
  <si>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</si>
  <si>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</si>
  <si>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</si>
  <si>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</si>
  <si>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</si>
  <si>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</si>
  <si>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</si>
  <si>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</si>
  <si>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</si>
  <si>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</si>
  <si>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</si>
  <si>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</si>
  <si>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</si>
  <si>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</si>
  <si>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</si>
  <si>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</si>
  <si>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</si>
  <si>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</si>
  <si>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</si>
  <si>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</si>
  <si>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</si>
  <si>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</si>
  <si>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</si>
  <si>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</si>
  <si>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</si>
  <si>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</si>
  <si>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</si>
  <si>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</si>
  <si>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</si>
  <si>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</si>
  <si>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</si>
  <si>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</si>
  <si>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</si>
  <si>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</si>
  <si>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</si>
  <si>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</si>
  <si>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</si>
  <si>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</si>
  <si>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</si>
  <si>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</si>
  <si>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</si>
  <si>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</si>
  <si>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</si>
  <si>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</si>
  <si>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</si>
  <si>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</si>
  <si>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</si>
  <si>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</si>
  <si>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</si>
  <si>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</si>
  <si>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</si>
  <si>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</si>
  <si>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</si>
  <si>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</si>
  <si>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</si>
  <si>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</si>
  <si>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</si>
  <si>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</si>
  <si>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</si>
  <si>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</si>
  <si>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</si>
  <si>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</si>
  <si>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</si>
  <si>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</si>
  <si>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</si>
  <si>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</si>
  <si>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</si>
  <si>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</si>
  <si>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</si>
  <si>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</si>
  <si>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</si>
  <si>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</si>
  <si>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</si>
  <si>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</si>
  <si>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</si>
  <si>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</si>
  <si>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</si>
  <si>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</si>
  <si>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</si>
  <si>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</si>
  <si>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</si>
  <si>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</si>
  <si>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</si>
  <si>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</si>
  <si>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</si>
  <si>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</si>
  <si>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</si>
  <si>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</si>
  <si>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</si>
  <si>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</si>
  <si>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</si>
  <si>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</si>
  <si>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</si>
  <si>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</si>
  <si>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</si>
  <si>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</si>
  <si>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</si>
  <si>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</si>
  <si>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</si>
  <si>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</si>
  <si>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</si>
  <si>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</si>
  <si>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</si>
  <si>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</si>
  <si>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</si>
  <si>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</si>
  <si>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</si>
  <si>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</si>
  <si>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</si>
  <si>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</si>
  <si>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</si>
  <si>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</si>
  <si>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</si>
  <si>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</si>
  <si>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</si>
  <si>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</si>
  <si>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</si>
  <si>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</si>
  <si>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</si>
  <si>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</si>
  <si>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</si>
  <si>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</si>
  <si>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</si>
  <si>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</si>
  <si>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</si>
  <si>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</si>
  <si>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</si>
  <si>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</si>
  <si>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</si>
  <si>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</si>
  <si>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</si>
  <si>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</si>
  <si>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</si>
  <si>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</si>
  <si>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</si>
  <si>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</si>
  <si>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</si>
  <si>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</si>
  <si>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</si>
  <si>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</si>
  <si>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</si>
  <si>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</si>
  <si>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</si>
  <si>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</si>
  <si>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</si>
  <si>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</si>
  <si>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</si>
  <si>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</si>
  <si>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</si>
  <si>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</si>
  <si>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</si>
  <si>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</si>
  <si>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</si>
  <si>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</si>
  <si>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</si>
  <si>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</si>
  <si>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</si>
  <si>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</si>
  <si>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</si>
  <si>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</si>
  <si>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</si>
  <si>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</si>
  <si>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</si>
  <si>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</si>
  <si>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</si>
  <si>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</si>
  <si>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</si>
  <si>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</si>
  <si>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</si>
  <si>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</si>
  <si>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</si>
  <si>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</si>
  <si>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</si>
  <si>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</si>
  <si>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</si>
  <si>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</si>
  <si>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</si>
  <si>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</si>
  <si>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</si>
  <si>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</si>
  <si>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</si>
  <si>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</si>
  <si>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</si>
  <si>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</si>
  <si>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</si>
  <si>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</si>
  <si>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</si>
  <si>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</si>
  <si>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</si>
  <si>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</si>
  <si>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</si>
  <si>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</si>
  <si>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</si>
  <si>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</si>
  <si>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</si>
  <si>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</si>
  <si>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</si>
  <si>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</si>
  <si>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</si>
  <si>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</si>
  <si>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</si>
  <si>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</si>
  <si>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</si>
  <si>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</si>
  <si>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</si>
  <si>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</si>
  <si>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</si>
  <si>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</si>
  <si>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</si>
  <si>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</si>
  <si>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</si>
  <si>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</si>
  <si>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</si>
  <si>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</si>
  <si>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</si>
  <si>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</si>
  <si>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</si>
  <si>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</si>
  <si>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</si>
  <si>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</si>
  <si>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</si>
  <si>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</si>
  <si>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</si>
  <si>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</si>
  <si>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</si>
  <si>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</si>
  <si>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</si>
  <si>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</si>
  <si>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</si>
  <si>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</si>
  <si>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</si>
  <si>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</si>
  <si>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</si>
  <si>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</si>
  <si>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</si>
  <si>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</si>
  <si>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</si>
  <si>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</si>
  <si>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</si>
  <si>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</si>
  <si>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</si>
  <si>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</si>
  <si>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</si>
  <si>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</si>
  <si>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</si>
  <si>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</si>
  <si>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</si>
  <si>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</si>
  <si>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</si>
  <si>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</si>
  <si>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</si>
  <si>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</si>
  <si>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</si>
  <si>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</si>
  <si>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</si>
  <si>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</si>
  <si>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</si>
  <si>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</si>
  <si>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</si>
  <si>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</si>
  <si>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</si>
  <si>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</si>
  <si>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</si>
  <si>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</si>
  <si>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</si>
  <si>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</si>
  <si>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</si>
  <si>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</si>
  <si>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</si>
  <si>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</si>
  <si>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</si>
  <si>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</si>
  <si>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</si>
  <si>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</si>
  <si>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</si>
  <si>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</si>
  <si>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</si>
  <si>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</si>
  <si>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</si>
  <si>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</si>
  <si>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</si>
  <si>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</si>
  <si>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</si>
  <si>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</si>
  <si>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</si>
  <si>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</si>
  <si>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</si>
  <si>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</si>
  <si>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</si>
  <si>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</si>
  <si>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</si>
  <si>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</si>
  <si>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</si>
  <si>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</si>
  <si>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</si>
  <si>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</si>
  <si>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</si>
  <si>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</si>
  <si>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</si>
  <si>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</si>
  <si>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</si>
  <si>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</si>
  <si>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</si>
  <si>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</si>
  <si>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</si>
  <si>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</si>
  <si>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</si>
  <si>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</si>
  <si>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</si>
  <si>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</si>
  <si>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</si>
  <si>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</si>
  <si>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</si>
  <si>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</si>
  <si>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</si>
  <si>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</si>
  <si>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</si>
  <si>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</si>
  <si>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</si>
  <si>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</si>
  <si>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</si>
  <si>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</si>
  <si>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</si>
  <si>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</si>
  <si>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</si>
  <si>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</si>
  <si>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</si>
  <si>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</si>
  <si>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</si>
  <si>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</si>
  <si>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</si>
  <si>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</si>
  <si>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</si>
  <si>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</si>
  <si>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</si>
  <si>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</si>
  <si>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</si>
  <si>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</si>
  <si>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</si>
  <si>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</si>
  <si>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</si>
  <si>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</si>
  <si>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</si>
  <si>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</si>
  <si>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</si>
  <si>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</si>
  <si>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</si>
  <si>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</si>
  <si>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</si>
  <si>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</si>
  <si>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</si>
  <si>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</si>
  <si>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</si>
  <si>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</si>
  <si>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</si>
  <si>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</si>
  <si>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</si>
  <si>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</si>
  <si>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</si>
  <si>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</si>
  <si>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</si>
  <si>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</si>
  <si>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</si>
  <si>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</si>
  <si>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</si>
  <si>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</si>
  <si>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</si>
  <si>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</si>
  <si>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</si>
  <si>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</si>
  <si>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</si>
  <si>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</si>
  <si>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</si>
  <si>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</si>
  <si>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</si>
  <si>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</si>
  <si>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</si>
  <si>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</si>
  <si>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</si>
  <si>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</si>
  <si>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</si>
  <si>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</si>
  <si>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</si>
  <si>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</si>
  <si>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</si>
  <si>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</si>
  <si>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</si>
  <si>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</si>
  <si>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</si>
  <si>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</si>
  <si>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</si>
  <si>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</si>
  <si>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</si>
  <si>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</si>
  <si>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</si>
  <si>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</si>
  <si>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</si>
  <si>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</si>
  <si>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</si>
  <si>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</si>
  <si>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</si>
  <si>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</si>
  <si>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</si>
  <si>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</si>
  <si>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</si>
  <si>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</si>
  <si>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</si>
  <si>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</si>
  <si>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</si>
  <si>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</si>
  <si>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</si>
  <si>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</si>
  <si>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</si>
  <si>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</si>
  <si>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</si>
  <si>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</si>
  <si>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</si>
  <si>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</si>
  <si>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</si>
  <si>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</si>
  <si>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</si>
  <si>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</si>
  <si>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</si>
  <si>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</si>
  <si>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</si>
  <si>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</si>
  <si>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</si>
  <si>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</si>
  <si>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</si>
  <si>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</si>
  <si>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</si>
  <si>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</si>
  <si>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</si>
  <si>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</si>
  <si>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</si>
  <si>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</si>
  <si>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</si>
  <si>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</si>
  <si>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</si>
  <si>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</si>
  <si>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</si>
  <si>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</si>
  <si>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</si>
  <si>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</si>
  <si>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</si>
  <si>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</si>
  <si>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</si>
  <si>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</si>
  <si>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</si>
  <si>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</si>
  <si>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</si>
  <si>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</si>
  <si>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</si>
  <si>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</si>
  <si>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</si>
  <si>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</si>
  <si>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</si>
  <si>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</si>
  <si>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</si>
  <si>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</si>
  <si>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</si>
  <si>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</si>
  <si>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</si>
  <si>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</si>
  <si>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</si>
  <si>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</si>
  <si>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</si>
  <si>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</si>
  <si>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</si>
  <si>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</si>
  <si>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</si>
  <si>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</si>
  <si>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</si>
  <si>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</si>
  <si>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</si>
  <si>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</si>
  <si>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</si>
  <si>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</si>
  <si>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</si>
  <si>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</si>
  <si>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</si>
  <si>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</si>
  <si>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</si>
  <si>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</si>
  <si>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</si>
  <si>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</si>
  <si>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</si>
  <si>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</si>
  <si>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</si>
  <si>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</si>
  <si>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</si>
  <si>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</si>
  <si>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</si>
  <si>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</si>
  <si>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</si>
  <si>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</si>
  <si>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</si>
  <si>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</si>
  <si>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</si>
  <si>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</si>
  <si>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</si>
  <si>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</si>
  <si>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</si>
  <si>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</si>
  <si>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</si>
  <si>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</si>
  <si>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</si>
  <si>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</si>
  <si>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</si>
  <si>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</si>
  <si>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</si>
  <si>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</si>
  <si>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</si>
  <si>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</si>
  <si>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</si>
  <si>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</si>
  <si>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</si>
  <si>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</si>
  <si>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</si>
  <si>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</si>
  <si>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</si>
  <si>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</si>
  <si>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</si>
  <si>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</si>
  <si>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</si>
  <si>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</si>
  <si>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</si>
  <si>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</si>
  <si>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</si>
  <si>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</si>
  <si>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</si>
  <si>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</si>
  <si>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</si>
  <si>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</si>
  <si>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</si>
  <si>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</si>
  <si>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</si>
  <si>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</si>
  <si>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</si>
  <si>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</si>
  <si>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</si>
  <si>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</si>
  <si>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</si>
  <si>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</si>
  <si>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</si>
  <si>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</si>
  <si>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</si>
  <si>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</si>
  <si>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</si>
  <si>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</si>
  <si>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</si>
  <si>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</si>
  <si>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</si>
  <si>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</si>
  <si>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</si>
  <si>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</si>
  <si>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</si>
  <si>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</si>
  <si>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</si>
  <si>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</si>
  <si>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</si>
  <si>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</si>
  <si>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</si>
  <si>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</si>
  <si>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</si>
  <si>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</si>
  <si>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</si>
  <si>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</si>
  <si>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</si>
  <si>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</si>
  <si>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</si>
  <si>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</si>
  <si>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</si>
  <si>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</si>
  <si>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</si>
  <si>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</si>
  <si>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</si>
  <si>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</si>
  <si>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</si>
  <si>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</si>
  <si>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</si>
  <si>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</si>
  <si>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</si>
  <si>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</si>
  <si>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</si>
  <si>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</si>
  <si>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</si>
  <si>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</si>
  <si>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</si>
  <si>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</si>
  <si>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</si>
  <si>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</si>
  <si>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</si>
  <si>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</si>
  <si>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</si>
  <si>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</si>
  <si>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</si>
  <si>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</si>
  <si>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</si>
  <si>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</si>
  <si>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</si>
  <si>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</si>
  <si>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</si>
  <si>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</si>
  <si>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</si>
  <si>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</si>
  <si>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</si>
  <si>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</si>
  <si>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</si>
  <si>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</si>
  <si>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</si>
  <si>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</si>
  <si>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</si>
  <si>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</si>
  <si>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</si>
  <si>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</si>
  <si>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</si>
  <si>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</si>
  <si>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</si>
  <si>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</si>
  <si>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</si>
  <si>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</si>
  <si>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</si>
  <si>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</si>
  <si>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</si>
  <si>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</si>
  <si>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</si>
  <si>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</si>
  <si>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</si>
  <si>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</si>
  <si>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</si>
  <si>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</si>
  <si>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</si>
  <si>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</si>
  <si>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</si>
  <si>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</si>
  <si>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</si>
  <si>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</si>
  <si>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</si>
  <si>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</si>
  <si>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</si>
  <si>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</si>
  <si>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</si>
  <si>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</si>
  <si>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</si>
  <si>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</si>
  <si>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</si>
  <si>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</si>
  <si>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</si>
  <si>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</si>
  <si>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</si>
  <si>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</si>
  <si>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</si>
  <si>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</si>
  <si>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</si>
  <si>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</si>
  <si>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</si>
  <si>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</si>
  <si>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</si>
  <si>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</si>
  <si>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</si>
  <si>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</si>
  <si>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</si>
  <si>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</si>
  <si>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</si>
  <si>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</si>
  <si>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</si>
  <si>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</si>
  <si>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</si>
  <si>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</si>
  <si>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</si>
  <si>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</si>
  <si>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</si>
  <si>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</si>
  <si>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</si>
  <si>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</si>
  <si>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</si>
  <si>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</si>
  <si>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</si>
  <si>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</si>
  <si>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</si>
  <si>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</si>
  <si>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</si>
  <si>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</si>
  <si>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</si>
  <si>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</si>
  <si>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</si>
  <si>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</si>
  <si>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</si>
  <si>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</si>
  <si>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</si>
  <si>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</si>
  <si>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</si>
  <si>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</si>
  <si>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</si>
  <si>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</si>
  <si>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</si>
  <si>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</si>
  <si>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</si>
  <si>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</si>
  <si>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</si>
  <si>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</si>
  <si>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</si>
  <si>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</si>
  <si>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</si>
  <si>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</si>
  <si>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</si>
  <si>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</si>
  <si>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</si>
  <si>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</si>
  <si>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</si>
  <si>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</si>
  <si>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</si>
  <si>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</si>
  <si>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</si>
  <si>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</si>
  <si>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</si>
  <si>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</si>
  <si>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</si>
  <si>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</si>
  <si>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</si>
  <si>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</si>
  <si>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</si>
  <si>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</si>
  <si>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</si>
  <si>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</si>
  <si>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</si>
  <si>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</si>
  <si>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</si>
  <si>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</si>
  <si>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</si>
  <si>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</si>
  <si>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</si>
  <si>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</si>
  <si>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</si>
  <si>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</si>
  <si>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</si>
  <si>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</si>
  <si>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</si>
  <si>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</si>
  <si>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</si>
  <si>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</si>
  <si>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</si>
  <si>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</si>
  <si>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</si>
  <si>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</si>
  <si>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</si>
  <si>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</si>
  <si>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</si>
  <si>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</si>
  <si>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</si>
  <si>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</si>
  <si>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</si>
  <si>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</si>
  <si>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</si>
  <si>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</si>
  <si>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</si>
  <si>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</si>
  <si>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</si>
  <si>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</si>
  <si>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</si>
  <si>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</si>
  <si>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</si>
  <si>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</si>
  <si>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</si>
  <si>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</si>
  <si>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</si>
  <si>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</si>
  <si>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</si>
  <si>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</si>
  <si>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</si>
  <si>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</si>
  <si>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</si>
  <si>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</si>
  <si>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</si>
  <si>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</si>
  <si>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</si>
  <si>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</si>
  <si>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</si>
  <si>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</si>
  <si>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</si>
  <si>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</si>
  <si>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</si>
  <si>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</si>
  <si>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</si>
  <si>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</si>
  <si>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</si>
  <si>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</si>
  <si>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</si>
  <si>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</si>
  <si>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</si>
  <si>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</si>
  <si>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</si>
  <si>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</si>
  <si>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</si>
  <si>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</si>
  <si>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</si>
  <si>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</si>
  <si>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</si>
  <si>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</si>
  <si>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</si>
  <si>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</si>
  <si>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</si>
  <si>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</si>
  <si>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</si>
  <si>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</si>
  <si>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</si>
  <si>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</si>
  <si>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</si>
  <si>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</si>
  <si>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</si>
  <si>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</si>
  <si>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</si>
  <si>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</si>
  <si>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</si>
  <si>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</si>
  <si>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</si>
  <si>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</si>
  <si>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</si>
  <si>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</si>
  <si>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</si>
  <si>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</si>
  <si>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</si>
  <si>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</si>
  <si>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</si>
  <si>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</si>
  <si>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</si>
  <si>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</si>
  <si>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</si>
  <si>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</si>
  <si>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</si>
  <si>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</si>
  <si>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</si>
  <si>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</si>
  <si>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</si>
  <si>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</si>
  <si>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</si>
  <si>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</si>
  <si>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</si>
  <si>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</si>
  <si>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</si>
  <si>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</si>
  <si>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</si>
  <si>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</si>
  <si>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</si>
  <si>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</si>
  <si>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</si>
  <si>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</si>
  <si>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</si>
  <si>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</si>
  <si>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</si>
  <si>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</si>
  <si>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</si>
  <si>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</si>
  <si>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</si>
  <si>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</si>
  <si>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</si>
  <si>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</si>
  <si>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</si>
  <si>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</si>
  <si>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</si>
  <si>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</si>
  <si>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</si>
  <si>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</si>
  <si>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</si>
  <si>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</si>
  <si>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</si>
  <si>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</si>
  <si>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</si>
  <si>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</si>
  <si>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</si>
  <si>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</si>
  <si>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</si>
  <si>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</si>
  <si>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</si>
  <si>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</si>
  <si>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</si>
  <si>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</si>
  <si>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</si>
  <si>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</si>
  <si>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</si>
  <si>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</si>
  <si>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</si>
  <si>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</si>
  <si>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</si>
  <si>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</si>
  <si>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</si>
  <si>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</si>
  <si>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</si>
  <si>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</si>
  <si>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</si>
  <si>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</si>
  <si>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</si>
  <si>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</si>
  <si>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</si>
  <si>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</si>
  <si>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</si>
  <si>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</si>
  <si>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</si>
  <si>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</si>
  <si>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</si>
  <si>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</si>
  <si>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</si>
  <si>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</si>
  <si>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</si>
  <si>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</si>
  <si>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</si>
  <si>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</si>
  <si>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</si>
  <si>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</si>
  <si>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</si>
  <si>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</si>
  <si>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</si>
  <si>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</si>
  <si>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</si>
  <si>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</si>
  <si>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</si>
  <si>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</si>
  <si>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</si>
  <si>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</si>
  <si>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</si>
  <si>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</si>
  <si>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</si>
  <si>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</si>
  <si>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</si>
  <si>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</si>
  <si>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</si>
  <si>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</si>
  <si>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</si>
  <si>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</si>
  <si>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</si>
  <si>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</si>
  <si>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</si>
  <si>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</si>
  <si>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</si>
  <si>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</si>
  <si>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</si>
  <si>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</si>
  <si>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</si>
  <si>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</si>
  <si>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</si>
  <si>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</si>
  <si>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</si>
  <si>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</si>
  <si>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</si>
  <si>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</si>
  <si>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</si>
  <si>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</si>
  <si>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</si>
  <si>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</si>
  <si>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</si>
  <si>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</si>
  <si>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</si>
  <si>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</si>
  <si>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</si>
  <si>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</si>
  <si>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</si>
  <si>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</si>
  <si>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</si>
  <si>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</si>
  <si>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</si>
  <si>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</si>
  <si>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</si>
  <si>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</si>
  <si>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</si>
  <si>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</si>
  <si>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</si>
  <si>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</si>
  <si>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</si>
  <si>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</si>
  <si>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</si>
  <si>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</si>
  <si>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</si>
  <si>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</si>
  <si>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</si>
  <si>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</si>
  <si>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</si>
  <si>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</si>
  <si>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</si>
  <si>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</si>
  <si>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</si>
  <si>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</si>
  <si>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</si>
  <si>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</si>
  <si>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</si>
  <si>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</si>
  <si>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</si>
  <si>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</si>
  <si>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</si>
  <si>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</si>
  <si>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</si>
  <si>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</si>
  <si>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</si>
  <si>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</si>
  <si>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</si>
  <si>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</si>
  <si>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</si>
  <si>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</si>
  <si>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</si>
  <si>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</si>
  <si>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</si>
  <si>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</si>
  <si>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</si>
  <si>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</si>
  <si>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</si>
  <si>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</si>
  <si>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</si>
  <si>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</si>
  <si>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</si>
  <si>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</si>
  <si>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</si>
  <si>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</si>
  <si>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</si>
  <si>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</si>
  <si>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</si>
  <si>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</si>
  <si>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</si>
  <si>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</si>
  <si>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</si>
  <si>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</si>
  <si>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</si>
  <si>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</si>
  <si>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</si>
  <si>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</si>
  <si>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</si>
  <si>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</si>
  <si>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</si>
  <si>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</si>
  <si>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</si>
  <si>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</si>
  <si>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</si>
  <si>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</si>
  <si>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</si>
  <si>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</si>
  <si>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</si>
  <si>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</si>
  <si>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</si>
  <si>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</si>
  <si>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</si>
  <si>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</si>
  <si>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</si>
  <si>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</si>
  <si>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</si>
  <si>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</si>
  <si>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</si>
  <si>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</si>
  <si>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</si>
  <si>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</si>
  <si>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</si>
  <si>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</si>
  <si>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</si>
  <si>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</si>
  <si>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</si>
  <si>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</si>
  <si>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</si>
  <si>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</si>
  <si>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</si>
  <si>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</si>
  <si>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</si>
  <si>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</si>
  <si>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</si>
  <si>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</si>
  <si>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</si>
  <si>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</si>
  <si>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</si>
  <si>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</si>
  <si>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</si>
  <si>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</si>
  <si>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</si>
  <si>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</si>
  <si>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</si>
  <si>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</si>
  <si>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</si>
  <si>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</si>
  <si>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</si>
  <si>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</si>
  <si>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</si>
  <si>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</si>
  <si>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</si>
  <si>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</si>
  <si>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</si>
  <si>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</si>
  <si>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</si>
  <si>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</si>
  <si>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</si>
  <si>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</si>
  <si>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</si>
  <si>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</si>
  <si>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</si>
  <si>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</si>
  <si>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</si>
  <si>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</si>
  <si>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</si>
  <si>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</si>
  <si>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</si>
  <si>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</si>
  <si>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</si>
  <si>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</si>
  <si>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</si>
  <si>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</si>
  <si>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</si>
  <si>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</si>
  <si>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</si>
  <si>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</si>
  <si>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</si>
  <si>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</si>
  <si>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</si>
  <si>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</si>
  <si>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</si>
  <si>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</si>
  <si>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</si>
  <si>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</si>
  <si>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</si>
  <si>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</si>
  <si>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</si>
  <si>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</si>
  <si>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</si>
  <si>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</si>
  <si>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</si>
  <si>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</si>
  <si>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</si>
  <si>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</si>
  <si>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</si>
  <si>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</si>
  <si>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</si>
  <si>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</si>
  <si>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</si>
  <si>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</si>
  <si>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</si>
  <si>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</si>
  <si>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</si>
  <si>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</si>
  <si>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</si>
  <si>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</si>
  <si>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</si>
  <si>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</si>
  <si>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</si>
  <si>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</si>
  <si>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</si>
  <si>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</si>
  <si>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</si>
  <si>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</si>
  <si>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</si>
  <si>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</si>
  <si>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</si>
  <si>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</si>
  <si>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</si>
  <si>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</si>
  <si>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</si>
  <si>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</si>
  <si>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</si>
  <si>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</si>
  <si>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</si>
  <si>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</si>
  <si>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</si>
  <si>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</si>
  <si>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</si>
  <si>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</si>
  <si>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</si>
  <si>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</si>
  <si>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</si>
  <si>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</si>
  <si>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</si>
  <si>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</si>
  <si>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</si>
  <si>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</si>
  <si>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</si>
  <si>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</si>
  <si>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</si>
  <si>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</si>
  <si>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</si>
  <si>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</si>
  <si>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</si>
  <si>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</si>
  <si>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</si>
  <si>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</si>
  <si>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</si>
  <si>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</si>
  <si>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</si>
  <si>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</si>
  <si>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</si>
  <si>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</si>
  <si>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</si>
  <si>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</si>
  <si>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</si>
  <si>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</si>
  <si>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</si>
  <si>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</si>
  <si>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</si>
  <si>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</si>
  <si>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</si>
  <si>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</si>
  <si>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</si>
  <si>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</si>
  <si>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</si>
  <si>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</si>
  <si>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</si>
  <si>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</si>
  <si>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</si>
  <si>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</si>
  <si>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</si>
  <si>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</si>
  <si>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</si>
  <si>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</si>
  <si>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</si>
  <si>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</si>
  <si>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</si>
  <si>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</si>
  <si>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</si>
  <si>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</si>
  <si>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</si>
  <si>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</si>
  <si>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</si>
  <si>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</si>
  <si>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</si>
  <si>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</si>
  <si>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</si>
  <si>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</si>
  <si>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</si>
  <si>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</si>
  <si>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</si>
  <si>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</si>
  <si>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</si>
  <si>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</si>
  <si>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</si>
  <si>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</si>
  <si>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</si>
  <si>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</si>
  <si>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</si>
  <si>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</si>
  <si>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</si>
  <si>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</si>
  <si>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</si>
  <si>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</si>
  <si>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</si>
  <si>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</si>
  <si>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</si>
  <si>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</si>
  <si>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</si>
  <si>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</si>
  <si>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</si>
  <si>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</si>
  <si>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</si>
  <si>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</si>
  <si>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</si>
  <si>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</si>
  <si>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</si>
  <si>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</si>
  <si>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</si>
  <si>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</si>
  <si>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</si>
  <si>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</si>
  <si>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</si>
  <si>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</si>
  <si>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</si>
  <si>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</si>
  <si>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</si>
  <si>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</si>
  <si>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</si>
  <si>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</si>
  <si>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</si>
  <si>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</si>
  <si>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</si>
  <si>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</si>
  <si>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</si>
  <si>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</si>
  <si>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</si>
  <si>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</si>
  <si>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</si>
  <si>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</si>
  <si>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</si>
  <si>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</si>
  <si>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</si>
  <si>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</si>
  <si>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</si>
  <si>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</si>
  <si>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</si>
  <si>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</si>
  <si>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</si>
  <si>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</si>
  <si>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</si>
  <si>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</si>
  <si>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</si>
  <si>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</si>
  <si>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</si>
  <si>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</si>
  <si>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</si>
  <si>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</si>
  <si>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</si>
  <si>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</si>
  <si>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</si>
  <si>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</si>
  <si>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</si>
  <si>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</si>
  <si>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</si>
  <si>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</si>
  <si>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</si>
  <si>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</si>
  <si>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</si>
  <si>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</si>
  <si>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</si>
  <si>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</si>
  <si>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</si>
  <si>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</si>
  <si>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</si>
  <si>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</si>
  <si>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</si>
  <si>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</si>
  <si>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</si>
  <si>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</si>
  <si>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</si>
  <si>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</si>
  <si>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</si>
  <si>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</si>
  <si>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</si>
  <si>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</si>
  <si>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</si>
  <si>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</si>
  <si>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</si>
  <si>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</si>
  <si>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</si>
  <si>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</si>
  <si>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</si>
  <si>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</si>
  <si>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</si>
  <si>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</si>
  <si>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</si>
  <si>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</si>
  <si>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</si>
  <si>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</si>
  <si>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</si>
  <si>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</si>
  <si>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</si>
  <si>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</si>
  <si>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</si>
  <si>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</si>
  <si>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</si>
  <si>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</si>
  <si>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</si>
  <si>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</si>
  <si>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</si>
  <si>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</si>
  <si>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</si>
  <si>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</si>
  <si>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</si>
  <si>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</si>
  <si>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</si>
  <si>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</si>
  <si>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</si>
  <si>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</si>
  <si>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</si>
  <si>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</si>
  <si>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</si>
  <si>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</si>
  <si>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</si>
  <si>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</si>
  <si>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</si>
  <si>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</si>
  <si>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</si>
  <si>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</si>
  <si>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</si>
  <si>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</si>
  <si>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</si>
  <si>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</si>
  <si>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</si>
  <si>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</si>
  <si>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</si>
  <si>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</si>
  <si>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</si>
  <si>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</si>
  <si>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</si>
  <si>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</si>
  <si>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</si>
  <si>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</si>
  <si>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</si>
  <si>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</si>
  <si>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</si>
  <si>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</si>
  <si>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</si>
  <si>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</si>
  <si>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</si>
  <si>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</si>
  <si>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</si>
  <si>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</si>
  <si>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</si>
  <si>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</si>
  <si>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</si>
  <si>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</si>
  <si>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</si>
  <si>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</si>
  <si>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</si>
  <si>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</si>
  <si>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</si>
  <si>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</si>
  <si>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</si>
  <si>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</si>
  <si>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</si>
  <si>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</si>
  <si>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</si>
  <si>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</si>
  <si>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</si>
  <si>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</si>
  <si>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</si>
  <si>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</si>
  <si>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</si>
  <si>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</si>
  <si>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</si>
  <si>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</si>
  <si>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</si>
  <si>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</si>
  <si>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</si>
  <si>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</si>
  <si>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</si>
  <si>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</si>
  <si>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</si>
  <si>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</si>
  <si>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</si>
  <si>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</si>
  <si>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</si>
  <si>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</si>
  <si>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</si>
  <si>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</si>
  <si>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</si>
  <si>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</si>
  <si>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</si>
  <si>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</si>
  <si>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</si>
  <si>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</si>
  <si>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</si>
  <si>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</si>
  <si>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</si>
  <si>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</si>
  <si>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</si>
  <si>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</si>
  <si>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</si>
  <si>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</si>
  <si>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</si>
  <si>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</si>
  <si>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</si>
  <si>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</si>
  <si>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</si>
  <si>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</si>
  <si>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</si>
  <si>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</si>
  <si>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</si>
  <si>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</si>
  <si>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</si>
  <si>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</si>
  <si>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</si>
  <si>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</si>
  <si>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</si>
  <si>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</si>
  <si>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</si>
  <si>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</si>
  <si>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</si>
  <si>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</si>
  <si>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</si>
  <si>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</si>
  <si>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</si>
  <si>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</si>
  <si>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</si>
  <si>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</si>
  <si>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</si>
  <si>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</si>
  <si>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</si>
  <si>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</si>
  <si>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</si>
  <si>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</si>
  <si>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</si>
  <si>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</si>
  <si>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</si>
  <si>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</si>
  <si>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</si>
  <si>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</si>
  <si>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</si>
  <si>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</si>
  <si>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</si>
  <si>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</si>
  <si>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</si>
  <si>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</si>
  <si>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</si>
  <si>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</si>
  <si>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</si>
  <si>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</si>
  <si>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</si>
  <si>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</si>
  <si>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</si>
  <si>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</si>
  <si>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</si>
  <si>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</si>
  <si>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</si>
  <si>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</si>
  <si>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</si>
  <si>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</si>
  <si>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</si>
  <si>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</si>
  <si>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</si>
  <si>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</si>
  <si>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</si>
  <si>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</si>
  <si>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</si>
  <si>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</si>
  <si>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</si>
  <si>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</si>
  <si>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</si>
  <si>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</si>
  <si>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</si>
  <si>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</si>
  <si>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</si>
  <si>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</si>
  <si>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</si>
  <si>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</si>
  <si>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</si>
  <si>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</si>
  <si>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</si>
  <si>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</si>
  <si>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</si>
  <si>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</si>
  <si>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</si>
  <si>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</si>
  <si>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</si>
  <si>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</si>
  <si>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</si>
  <si>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</si>
  <si>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</si>
  <si>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</si>
  <si>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</si>
  <si>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</si>
  <si>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</si>
  <si>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</si>
  <si>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</si>
  <si>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</si>
  <si>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</si>
  <si>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</si>
  <si>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</si>
  <si>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</si>
  <si>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</si>
  <si>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</si>
  <si>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</si>
  <si>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</si>
  <si>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</si>
  <si>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</si>
  <si>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</si>
  <si>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</si>
  <si>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</si>
  <si>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</si>
  <si>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</si>
  <si>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</si>
  <si>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</si>
  <si>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</si>
  <si>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</si>
  <si>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</si>
  <si>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</si>
  <si>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</si>
  <si>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</si>
  <si>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</si>
  <si>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</si>
  <si>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</si>
  <si>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</si>
  <si>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</si>
  <si>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</si>
  <si>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</si>
  <si>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</si>
  <si>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</si>
  <si>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</si>
  <si>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</si>
  <si>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</si>
  <si>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</si>
  <si>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</si>
  <si>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</si>
  <si>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</si>
  <si>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</si>
  <si>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</si>
  <si>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</si>
  <si>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</si>
  <si>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</si>
  <si>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</si>
  <si>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</si>
  <si>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</si>
  <si>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</si>
  <si>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</si>
  <si>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</si>
  <si>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</si>
  <si>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</si>
  <si>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</si>
  <si>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</si>
  <si>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</si>
  <si>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</si>
  <si>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</si>
  <si>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</si>
  <si>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</si>
  <si>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</si>
  <si>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</si>
  <si>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</si>
  <si>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</si>
  <si>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</si>
  <si>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</si>
  <si>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</si>
  <si>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</si>
  <si>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</si>
  <si>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</si>
  <si>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</si>
  <si>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</si>
  <si>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</si>
  <si>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</si>
  <si>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</si>
  <si>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</si>
  <si>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</si>
  <si>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</si>
  <si>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</si>
  <si>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</si>
  <si>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</si>
  <si>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</si>
  <si>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</si>
  <si>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</si>
  <si>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</si>
  <si>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</si>
  <si>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</si>
  <si>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</si>
  <si>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</si>
  <si>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</si>
  <si>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</si>
  <si>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</si>
  <si>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</si>
  <si>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</si>
  <si>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</si>
  <si>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</si>
  <si>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</si>
  <si>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</si>
  <si>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</si>
  <si>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</si>
  <si>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</si>
  <si>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</si>
  <si>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</si>
  <si>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</si>
  <si>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</si>
  <si>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</si>
  <si>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</si>
  <si>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</si>
  <si>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</si>
  <si>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</si>
  <si>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</si>
  <si>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</si>
  <si>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</si>
  <si>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</si>
  <si>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</si>
  <si>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</si>
  <si>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</si>
  <si>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</si>
  <si>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</si>
  <si>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</si>
  <si>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</si>
  <si>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</si>
  <si>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</si>
  <si>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</si>
  <si>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</si>
  <si>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</si>
  <si>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</si>
  <si>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</si>
  <si>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</si>
  <si>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</si>
  <si>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</si>
  <si>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</si>
  <si>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</si>
  <si>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</si>
  <si>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</si>
  <si>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</si>
  <si>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</si>
  <si>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</si>
  <si>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</si>
  <si>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</si>
  <si>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</si>
  <si>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</si>
  <si>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</si>
  <si>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</si>
  <si>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</si>
  <si>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</si>
  <si>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</si>
  <si>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</si>
  <si>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</si>
  <si>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</si>
  <si>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</si>
  <si>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</si>
  <si>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</si>
  <si>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</si>
  <si>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</si>
  <si>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</si>
  <si>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</si>
  <si>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</si>
  <si>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</si>
  <si>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</si>
  <si>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</si>
  <si>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</si>
  <si>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</si>
  <si>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</si>
  <si>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</si>
  <si>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</si>
  <si>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</si>
  <si>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</si>
  <si>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</si>
  <si>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</si>
  <si>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</si>
  <si>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</si>
  <si>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</si>
  <si>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</si>
  <si>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</si>
  <si>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</si>
  <si>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</si>
  <si>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</si>
  <si>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</si>
  <si>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</si>
  <si>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</si>
  <si>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</si>
  <si>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</si>
  <si>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</si>
  <si>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</si>
  <si>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</si>
  <si>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</si>
  <si>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</si>
  <si>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</si>
  <si>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</si>
  <si>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</si>
  <si>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</si>
  <si>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</si>
  <si>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</si>
  <si>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</si>
  <si>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</si>
  <si>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</si>
  <si>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</si>
  <si>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</si>
  <si>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</si>
  <si>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</si>
  <si>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</si>
  <si>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</si>
  <si>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</si>
  <si>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</si>
  <si>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</si>
  <si>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</si>
  <si>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</si>
  <si>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</si>
  <si>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</si>
  <si>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</si>
  <si>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</si>
  <si>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</si>
  <si>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</si>
  <si>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</si>
  <si>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</si>
  <si>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</si>
  <si>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</si>
  <si>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</si>
  <si>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</si>
  <si>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</si>
  <si>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</si>
  <si>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</si>
  <si>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</si>
  <si>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</si>
  <si>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</si>
  <si>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</si>
  <si>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</si>
  <si>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</si>
  <si>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</si>
  <si>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</si>
  <si>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</si>
  <si>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</si>
  <si>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</si>
  <si>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</si>
  <si>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</si>
  <si>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</si>
  <si>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</si>
  <si>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</si>
  <si>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</si>
  <si>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</si>
  <si>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</si>
  <si>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</si>
  <si>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</si>
  <si>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</si>
  <si>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</si>
  <si>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</si>
  <si>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</si>
  <si>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</si>
  <si>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</si>
  <si>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</si>
  <si>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</si>
  <si>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</si>
  <si>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</si>
  <si>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</si>
  <si>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</si>
  <si>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</si>
  <si>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</si>
  <si>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</si>
  <si>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</si>
  <si>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</si>
  <si>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</si>
  <si>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</si>
  <si>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</si>
  <si>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</si>
  <si>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</si>
  <si>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</si>
  <si>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</si>
  <si>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</si>
  <si>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</si>
  <si>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</si>
  <si>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</si>
  <si>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</si>
  <si>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</si>
  <si>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</si>
  <si>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</si>
  <si>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</si>
  <si>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</si>
  <si>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</si>
  <si>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</si>
  <si>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</si>
  <si>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</si>
  <si>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</si>
  <si>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</si>
  <si>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</si>
  <si>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</si>
  <si>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</si>
  <si>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</si>
  <si>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</si>
  <si>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</si>
  <si>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</si>
  <si>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</si>
  <si>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</si>
  <si>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</si>
  <si>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</si>
  <si>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</si>
  <si>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</si>
  <si>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</si>
  <si>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</si>
  <si>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</si>
  <si>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</si>
  <si>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</si>
  <si>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</si>
  <si>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</si>
  <si>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</si>
  <si>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</si>
  <si>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</si>
  <si>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</si>
  <si>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</si>
  <si>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</si>
  <si>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</si>
  <si>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</si>
  <si>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</si>
  <si>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</si>
  <si>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</si>
  <si>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</si>
  <si>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</si>
  <si>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</si>
  <si>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</si>
  <si>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</si>
  <si>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</si>
  <si>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</si>
  <si>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</si>
  <si>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</si>
  <si>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</si>
  <si>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</si>
  <si>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</si>
  <si>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</si>
  <si>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</si>
  <si>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</si>
  <si>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</si>
  <si>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</si>
  <si>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</si>
  <si>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</si>
  <si>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</si>
  <si>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</si>
  <si>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</si>
  <si>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</si>
  <si>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</si>
  <si>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</si>
  <si>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</si>
  <si>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</si>
  <si>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</si>
  <si>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</si>
  <si>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</si>
  <si>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</si>
  <si>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</si>
  <si>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</si>
  <si>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</si>
  <si>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</si>
  <si>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</si>
  <si>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</si>
  <si>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</si>
  <si>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</si>
  <si>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</si>
  <si>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</si>
  <si>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</si>
  <si>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</si>
  <si>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</si>
  <si>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</si>
  <si>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</si>
  <si>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</si>
  <si>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</si>
  <si>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</si>
  <si>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</si>
  <si>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</si>
  <si>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</si>
  <si>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</si>
  <si>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</si>
  <si>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</si>
  <si>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</si>
  <si>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</si>
  <si>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</si>
  <si>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</si>
  <si>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</si>
  <si>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</si>
  <si>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</si>
  <si>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</si>
  <si>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</si>
  <si>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</si>
  <si>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</si>
  <si>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</si>
  <si>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</si>
  <si>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</si>
  <si>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</si>
  <si>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</si>
  <si>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</si>
  <si>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</si>
  <si>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</si>
  <si>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</si>
  <si>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</si>
  <si>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</si>
  <si>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</si>
  <si>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</si>
  <si>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</si>
  <si>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</si>
  <si>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</si>
  <si>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</si>
  <si>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</si>
  <si>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</si>
  <si>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</si>
  <si>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</si>
  <si>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</si>
  <si>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</si>
  <si>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</si>
  <si>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</si>
  <si>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</si>
  <si>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</si>
  <si>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</si>
  <si>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</si>
  <si>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</si>
  <si>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</si>
  <si>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</si>
  <si>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</si>
  <si>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</si>
  <si>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</si>
  <si>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</si>
  <si>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</si>
  <si>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</si>
  <si>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</si>
  <si>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</si>
  <si>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</si>
  <si>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</si>
  <si>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</si>
  <si>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</si>
  <si>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</si>
  <si>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</si>
  <si>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</si>
  <si>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</si>
  <si>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</si>
  <si>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</si>
  <si>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</si>
  <si>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</si>
  <si>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</si>
  <si>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</si>
  <si>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</si>
  <si>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</si>
  <si>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</si>
  <si>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</si>
  <si>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</si>
  <si>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</si>
  <si>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</si>
  <si>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</si>
  <si>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</si>
  <si>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</si>
  <si>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</si>
  <si>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</si>
  <si>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</si>
  <si>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</si>
  <si>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</si>
  <si>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</si>
  <si>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</si>
  <si>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</si>
  <si>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</si>
  <si>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</si>
  <si>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</si>
  <si>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</si>
  <si>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</si>
  <si>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</si>
  <si>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</si>
  <si>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</si>
  <si>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</si>
  <si>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</si>
  <si>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</si>
  <si>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</si>
  <si>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</si>
  <si>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</si>
  <si>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</si>
  <si>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</si>
  <si>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</si>
  <si>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</si>
  <si>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</si>
  <si>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</si>
  <si>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</si>
  <si>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</si>
  <si>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</si>
  <si>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</si>
  <si>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</si>
  <si>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</si>
  <si>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</si>
  <si>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</si>
  <si>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</si>
  <si>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</si>
  <si>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</si>
  <si>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</si>
  <si>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</si>
  <si>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</si>
  <si>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</si>
  <si>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</si>
  <si>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</si>
  <si>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</si>
  <si>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</si>
  <si>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</si>
  <si>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</si>
  <si>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</si>
  <si>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</si>
  <si>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</si>
  <si>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</si>
  <si>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</si>
  <si>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</si>
  <si>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</si>
  <si>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</si>
  <si>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</si>
  <si>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</si>
  <si>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</si>
  <si>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</si>
  <si>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</si>
  <si>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</si>
  <si>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</si>
  <si>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</si>
  <si>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</si>
  <si>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</si>
  <si>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</si>
  <si>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</si>
  <si>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</si>
  <si>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</si>
  <si>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</si>
  <si>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</si>
  <si>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</si>
  <si>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</si>
  <si>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</si>
  <si>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</si>
  <si>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</si>
  <si>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</si>
  <si>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</si>
  <si>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</si>
  <si>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</si>
  <si>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</si>
  <si>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</si>
  <si>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</si>
  <si>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</si>
  <si>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</si>
  <si>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</si>
  <si>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</si>
  <si>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</si>
  <si>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</si>
  <si>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</si>
  <si>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</si>
  <si>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</si>
  <si>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</si>
  <si>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</si>
  <si>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</si>
  <si>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</si>
  <si>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</si>
  <si>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</si>
  <si>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</si>
  <si>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</si>
  <si>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</si>
  <si>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</si>
  <si>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</si>
  <si>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</si>
  <si>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</si>
  <si>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</si>
  <si>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</si>
  <si>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</si>
  <si>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</si>
  <si>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</si>
  <si>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</si>
  <si>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</si>
  <si>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</si>
  <si>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</si>
  <si>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</si>
  <si>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</si>
  <si>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</si>
  <si>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</si>
  <si>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</si>
  <si>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</si>
  <si>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</si>
  <si>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</si>
  <si>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</si>
  <si>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</si>
  <si>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</si>
  <si>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</si>
  <si>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</si>
  <si>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</si>
  <si>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</si>
  <si>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</si>
  <si>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</si>
  <si>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</si>
  <si>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</si>
  <si>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</si>
  <si>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</si>
  <si>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</si>
  <si>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</si>
  <si>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</si>
  <si>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</si>
  <si>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</si>
  <si>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</si>
  <si>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</si>
  <si>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</si>
  <si>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</si>
  <si>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</si>
  <si>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</si>
  <si>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</si>
  <si>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</si>
  <si>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</si>
  <si>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</si>
  <si>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</si>
  <si>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</si>
  <si>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</si>
  <si>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</si>
  <si>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</si>
  <si>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</si>
  <si>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</si>
  <si>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</si>
  <si>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</si>
  <si>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</si>
  <si>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</si>
  <si>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</si>
  <si>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</si>
  <si>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</si>
  <si>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</si>
  <si>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</si>
  <si>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</si>
  <si>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</si>
  <si>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</si>
  <si>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</si>
  <si>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</si>
  <si>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</si>
  <si>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</si>
  <si>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</si>
  <si>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</si>
  <si>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</si>
  <si>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</si>
  <si>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</si>
  <si>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</si>
  <si>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</si>
  <si>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</si>
  <si>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</si>
  <si>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</si>
  <si>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</si>
  <si>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</si>
  <si>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</si>
  <si>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</si>
  <si>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</si>
  <si>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</si>
  <si>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</si>
  <si>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</si>
  <si>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</si>
  <si>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</si>
  <si>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</si>
  <si>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</si>
  <si>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</si>
  <si>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</si>
  <si>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</si>
  <si>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</si>
  <si>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</si>
  <si>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</si>
  <si>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</si>
  <si>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</si>
  <si>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</si>
  <si>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</si>
  <si>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</si>
  <si>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</si>
  <si>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</si>
  <si>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</si>
  <si>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</si>
  <si>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</si>
  <si>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</si>
  <si>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</si>
  <si>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</si>
  <si>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</si>
  <si>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</si>
  <si>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</si>
  <si>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</si>
  <si>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</si>
  <si>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</si>
  <si>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</si>
  <si>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</si>
  <si>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</si>
  <si>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</si>
  <si>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</si>
  <si>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</si>
  <si>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</si>
  <si>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</si>
  <si>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</si>
  <si>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</si>
  <si>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</si>
  <si>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</si>
  <si>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</si>
  <si>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</si>
  <si>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</si>
  <si>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</si>
  <si>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</si>
  <si>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</si>
  <si>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</si>
  <si>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</si>
  <si>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</si>
  <si>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</si>
  <si>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</si>
  <si>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</si>
  <si>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</si>
  <si>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</si>
  <si>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</si>
  <si>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</si>
  <si>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</si>
  <si>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</si>
  <si>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</si>
  <si>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</si>
  <si>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</si>
  <si>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</si>
  <si>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</si>
  <si>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</si>
  <si>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</si>
  <si>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</si>
  <si>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</si>
  <si>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</si>
  <si>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</si>
  <si>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</si>
  <si>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</si>
  <si>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</si>
  <si>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</si>
  <si>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</si>
  <si>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</si>
  <si>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</si>
  <si>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</si>
  <si>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</si>
  <si>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</si>
  <si>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</si>
  <si>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</si>
  <si>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</si>
  <si>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</si>
  <si>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</si>
  <si>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</si>
  <si>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</si>
  <si>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</si>
  <si>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</si>
  <si>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</si>
  <si>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</si>
  <si>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</si>
  <si>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</si>
  <si>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</si>
  <si>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</si>
  <si>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</si>
  <si>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</si>
  <si>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</si>
  <si>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</si>
  <si>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</si>
  <si>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</si>
  <si>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</si>
  <si>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</si>
  <si>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</si>
  <si>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</si>
  <si>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</si>
  <si>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</si>
  <si>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</si>
  <si>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</si>
  <si>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</si>
  <si>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</si>
  <si>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</si>
  <si>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</si>
  <si>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</si>
  <si>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</si>
  <si>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</si>
  <si>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</si>
  <si>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</si>
  <si>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</si>
  <si>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</si>
  <si>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</si>
  <si>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</si>
  <si>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</si>
  <si>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</si>
  <si>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</si>
  <si>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</si>
  <si>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</si>
  <si>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</si>
  <si>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</si>
  <si>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</si>
  <si>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</si>
  <si>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</si>
  <si>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</si>
  <si>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</si>
  <si>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</si>
  <si>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</si>
  <si>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</si>
  <si>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</si>
  <si>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</si>
  <si>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</si>
  <si>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</si>
  <si>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</si>
  <si>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</si>
  <si>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</si>
  <si>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</si>
  <si>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</si>
  <si>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</si>
  <si>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</si>
  <si>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</si>
  <si>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</si>
  <si>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</si>
  <si>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</si>
  <si>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</si>
  <si>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</si>
  <si>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</si>
  <si>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</si>
  <si>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</si>
  <si>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</si>
  <si>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</si>
  <si>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</si>
  <si>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</si>
  <si>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</si>
  <si>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</si>
  <si>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</si>
  <si>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</si>
  <si>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</si>
  <si>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</si>
  <si>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</si>
  <si>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</si>
  <si>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</si>
  <si>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</si>
  <si>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</si>
  <si>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</si>
  <si>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</si>
  <si>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</si>
  <si>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</si>
  <si>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</si>
  <si>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</si>
  <si>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</si>
  <si>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</si>
  <si>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</si>
  <si>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</si>
  <si>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</si>
  <si>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</si>
  <si>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</si>
  <si>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</si>
  <si>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</si>
  <si>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</si>
  <si>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</si>
  <si>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</si>
  <si>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</si>
  <si>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</si>
  <si>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</si>
  <si>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</si>
  <si>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</si>
  <si>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</si>
  <si>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</si>
  <si>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</si>
  <si>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</si>
  <si>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</si>
  <si>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</si>
  <si>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</si>
  <si>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</si>
  <si>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</si>
  <si>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</si>
  <si>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</si>
  <si>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</si>
  <si>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</si>
  <si>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</si>
  <si>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</si>
  <si>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</si>
  <si>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</si>
  <si>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</si>
  <si>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</si>
  <si>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</si>
  <si>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</si>
  <si>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</si>
  <si>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</si>
  <si>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</si>
  <si>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</si>
  <si>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</si>
  <si>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</si>
  <si>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</si>
  <si>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</si>
  <si>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</si>
  <si>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</si>
  <si>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</si>
  <si>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</si>
  <si>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</si>
  <si>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</si>
  <si>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</si>
  <si>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</si>
  <si>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</si>
  <si>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</si>
  <si>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</si>
  <si>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</si>
  <si>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</si>
  <si>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</si>
  <si>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</si>
  <si>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</si>
  <si>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</si>
  <si>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</si>
  <si>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</si>
  <si>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</si>
  <si>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</si>
  <si>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</si>
  <si>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</si>
  <si>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</si>
  <si>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</si>
  <si>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</si>
  <si>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</si>
  <si>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</si>
  <si>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</si>
  <si>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</si>
  <si>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</si>
  <si>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</si>
  <si>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</si>
  <si>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</si>
  <si>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</si>
  <si>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</si>
  <si>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</si>
  <si>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</si>
  <si>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</si>
  <si>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</si>
  <si>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</si>
  <si>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</si>
  <si>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</si>
  <si>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</si>
  <si>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</si>
  <si>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</si>
  <si>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</si>
  <si>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</si>
  <si>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</si>
  <si>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</si>
  <si>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</si>
  <si>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</si>
  <si>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</si>
  <si>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</si>
  <si>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</si>
  <si>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</si>
  <si>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</si>
  <si>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</si>
  <si>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</si>
  <si>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</si>
  <si>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</si>
  <si>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</si>
  <si>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</si>
  <si>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</si>
  <si>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</si>
  <si>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</si>
  <si>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</si>
  <si>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</si>
  <si>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</si>
  <si>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</si>
  <si>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</si>
  <si>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</si>
  <si>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</si>
  <si>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</si>
  <si>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</si>
  <si>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</si>
  <si>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</si>
  <si>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</si>
  <si>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</si>
  <si>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</si>
  <si>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</si>
  <si>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</si>
  <si>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</si>
  <si>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</si>
  <si>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</si>
  <si>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</si>
  <si>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</si>
  <si>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</si>
  <si>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</si>
  <si>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</si>
  <si>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</si>
  <si>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</si>
  <si>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</si>
  <si>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</si>
  <si>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</si>
  <si>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</si>
  <si>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</si>
  <si>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</si>
  <si>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</si>
  <si>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</si>
  <si>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</si>
  <si>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</si>
  <si>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</si>
  <si>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</si>
  <si>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</si>
  <si>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</si>
  <si>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</si>
  <si>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</si>
  <si>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</si>
  <si>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</si>
  <si>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</si>
  <si>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</si>
  <si>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</si>
  <si>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</si>
  <si>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</si>
  <si>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</si>
  <si>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</si>
  <si>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</si>
  <si>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</si>
  <si>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</si>
  <si>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</si>
  <si>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</si>
  <si>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</si>
  <si>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</si>
  <si>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</si>
  <si>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</si>
  <si>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</si>
  <si>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</si>
  <si>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</si>
  <si>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</si>
  <si>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</si>
  <si>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</si>
  <si>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</si>
  <si>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</si>
  <si>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</si>
  <si>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</si>
  <si>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</si>
  <si>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</si>
  <si>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</si>
  <si>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</si>
  <si>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</si>
  <si>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</si>
  <si>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</si>
  <si>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</si>
  <si>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</si>
  <si>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</si>
  <si>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</si>
  <si>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</si>
  <si>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</si>
  <si>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</si>
  <si>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</si>
  <si>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</si>
  <si>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</si>
  <si>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</si>
  <si>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</si>
  <si>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</si>
  <si>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</si>
  <si>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</si>
  <si>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</si>
  <si>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</si>
  <si>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</si>
  <si>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</si>
  <si>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</si>
  <si>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</si>
  <si>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</si>
  <si>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</si>
  <si>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</si>
  <si>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</si>
  <si>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</si>
  <si>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</si>
  <si>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</si>
  <si>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</si>
  <si>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</si>
  <si>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</si>
  <si>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</si>
  <si>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</si>
  <si>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</si>
  <si>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</si>
  <si>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</si>
  <si>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</si>
  <si>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</si>
  <si>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</si>
  <si>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</si>
  <si>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</si>
  <si>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</si>
  <si>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</si>
  <si>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</si>
  <si>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</si>
  <si>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</si>
  <si>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</si>
  <si>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</si>
  <si>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</si>
  <si>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</si>
  <si>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</si>
  <si>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</si>
  <si>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</si>
  <si>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</si>
  <si>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</si>
  <si>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</si>
  <si>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</si>
  <si>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</si>
  <si>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</si>
  <si>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</si>
  <si>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</si>
  <si>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</si>
  <si>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</si>
  <si>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</si>
  <si>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</si>
  <si>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</si>
  <si>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</si>
  <si>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</si>
  <si>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</si>
  <si>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</si>
  <si>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</si>
  <si>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</si>
  <si>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</si>
  <si>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</si>
  <si>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</si>
  <si>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</si>
  <si>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</si>
  <si>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</si>
  <si>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</si>
  <si>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</si>
  <si>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</si>
  <si>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</si>
  <si>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</si>
  <si>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</si>
  <si>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</si>
  <si>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</si>
  <si>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</si>
  <si>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</si>
  <si>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</si>
  <si>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</si>
  <si>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</si>
  <si>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</si>
  <si>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</si>
  <si>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</si>
  <si>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</si>
  <si>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</si>
  <si>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</si>
  <si>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</si>
  <si>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</si>
  <si>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</si>
  <si>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</si>
  <si>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</si>
  <si>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</si>
  <si>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</si>
  <si>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</si>
  <si>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</si>
  <si>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</si>
  <si>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</si>
  <si>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</si>
  <si>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</si>
  <si>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</si>
  <si>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</si>
  <si>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</si>
  <si>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</si>
  <si>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</si>
  <si>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</si>
  <si>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</si>
  <si>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</si>
  <si>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</si>
  <si>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</si>
  <si>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</si>
  <si>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</si>
  <si>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</si>
  <si>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</si>
  <si>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</si>
  <si>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</si>
  <si>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</si>
  <si>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</si>
  <si>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</si>
  <si>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</si>
  <si>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</si>
  <si>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</si>
  <si>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</si>
  <si>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</si>
  <si>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</si>
  <si>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</si>
  <si>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</si>
  <si>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</si>
  <si>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</si>
  <si>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</si>
  <si>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</si>
  <si>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</si>
  <si>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</si>
  <si>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</si>
  <si>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</si>
  <si>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</si>
  <si>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</si>
  <si>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</si>
  <si>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</si>
  <si>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</si>
  <si>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</si>
  <si>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</si>
  <si>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</si>
  <si>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</si>
  <si>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</si>
  <si>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</si>
  <si>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</si>
  <si>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</si>
  <si>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</si>
  <si>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</si>
  <si>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</si>
  <si>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</si>
  <si>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</si>
  <si>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</si>
  <si>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</si>
  <si>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</si>
  <si>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</si>
  <si>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</si>
  <si>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</si>
  <si>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</si>
  <si>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</si>
  <si>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</si>
  <si>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</si>
  <si>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</si>
  <si>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</si>
  <si>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</si>
  <si>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</si>
  <si>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</si>
  <si>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</si>
  <si>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</si>
  <si>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</si>
  <si>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</si>
  <si>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</si>
  <si>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</si>
  <si>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</si>
  <si>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</si>
  <si>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</si>
  <si>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</si>
  <si>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</si>
  <si>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</si>
  <si>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</si>
  <si>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</si>
  <si>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</si>
  <si>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</si>
  <si>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</si>
  <si>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</si>
  <si>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</si>
  <si>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</si>
  <si>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</si>
  <si>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</si>
  <si>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</si>
  <si>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</si>
  <si>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</si>
  <si>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</si>
  <si>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</si>
  <si>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</si>
  <si>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</si>
  <si>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</si>
  <si>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</si>
  <si>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</si>
  <si>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</si>
  <si>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</si>
  <si>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</si>
  <si>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</si>
  <si>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</si>
  <si>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</si>
  <si>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</si>
  <si>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</si>
  <si>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</si>
  <si>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</si>
  <si>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</si>
  <si>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</si>
  <si>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</si>
  <si>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</si>
  <si>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</si>
  <si>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</si>
  <si>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</si>
  <si>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</si>
  <si>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</si>
  <si>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</si>
  <si>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</si>
  <si>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</si>
  <si>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</si>
  <si>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</si>
  <si>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</si>
  <si>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</si>
  <si>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</si>
  <si>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</si>
  <si>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</si>
  <si>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</si>
  <si>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</si>
  <si>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</si>
  <si>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</si>
  <si>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</si>
  <si>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</si>
  <si>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</si>
  <si>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</si>
  <si>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</si>
  <si>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</si>
  <si>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</si>
  <si>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</si>
  <si>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</si>
  <si>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</si>
  <si>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</si>
  <si>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</si>
  <si>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</si>
  <si>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</si>
  <si>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</si>
  <si>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</si>
  <si>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</si>
  <si>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</si>
  <si>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</si>
  <si>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</si>
  <si>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</si>
  <si>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</si>
  <si>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</si>
  <si>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</si>
  <si>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</si>
  <si>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</si>
  <si>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</si>
  <si>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</si>
  <si>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</si>
  <si>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</si>
  <si>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</si>
  <si>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</si>
  <si>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</si>
  <si>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</si>
  <si>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</si>
  <si>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</si>
  <si>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</si>
  <si>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</si>
  <si>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</si>
  <si>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</si>
  <si>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</si>
  <si>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</si>
  <si>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</si>
  <si>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</si>
  <si>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</si>
  <si>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</si>
  <si>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</si>
  <si>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</si>
  <si>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</si>
  <si>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</si>
  <si>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</si>
  <si>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</si>
  <si>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</si>
  <si>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</si>
  <si>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</si>
  <si>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</si>
  <si>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</si>
  <si>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</si>
  <si>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</si>
  <si>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</si>
  <si>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</si>
  <si>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</si>
  <si>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</si>
  <si>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</si>
  <si>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</si>
  <si>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</si>
  <si>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</si>
  <si>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</si>
  <si>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</si>
  <si>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</si>
  <si>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</si>
  <si>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</si>
  <si>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</si>
  <si>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</si>
  <si>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</si>
  <si>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</si>
  <si>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</si>
  <si>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</si>
  <si>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</si>
  <si>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</si>
  <si>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</si>
  <si>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</si>
  <si>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</si>
  <si>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</si>
  <si>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</si>
  <si>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</si>
  <si>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</si>
  <si>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</si>
  <si>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</si>
  <si>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</si>
  <si>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</si>
  <si>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</si>
  <si>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</si>
  <si>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</si>
  <si>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</si>
  <si>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</si>
  <si>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</si>
  <si>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</si>
  <si>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</si>
  <si>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</si>
  <si>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</si>
  <si>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</si>
  <si>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</si>
  <si>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</si>
  <si>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</si>
  <si>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</si>
  <si>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</si>
  <si>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</si>
  <si>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</si>
  <si>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</si>
  <si>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</si>
  <si>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</si>
  <si>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</si>
  <si>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</si>
  <si>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</si>
  <si>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</si>
  <si>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</si>
  <si>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</si>
  <si>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</si>
  <si>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</si>
  <si>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</si>
  <si>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</si>
  <si>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</si>
  <si>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</si>
  <si>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</si>
  <si>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</si>
  <si>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</si>
  <si>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</si>
  <si>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</si>
  <si>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</si>
  <si>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</si>
  <si>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</si>
  <si>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</si>
  <si>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</si>
  <si>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</si>
  <si>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</si>
  <si>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</si>
  <si>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</si>
  <si>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</si>
  <si>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</si>
  <si>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</si>
  <si>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</si>
  <si>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</si>
  <si>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</si>
  <si>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</si>
  <si>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</si>
  <si>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</si>
  <si>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</si>
  <si>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</si>
  <si>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</si>
  <si>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</si>
  <si>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</si>
  <si>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</si>
  <si>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</si>
  <si>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</si>
  <si>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</si>
  <si>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</si>
  <si>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</si>
  <si>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</si>
  <si>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</si>
  <si>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</si>
  <si>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</si>
  <si>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</si>
  <si>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</si>
  <si>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</si>
  <si>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</si>
  <si>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</si>
  <si>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</si>
  <si>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</si>
  <si>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</si>
  <si>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</si>
  <si>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</si>
  <si>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</si>
  <si>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</si>
  <si>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</si>
  <si>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</si>
  <si>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</si>
  <si>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</si>
  <si>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</si>
  <si>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</si>
  <si>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</si>
  <si>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</si>
  <si>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</si>
  <si>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</si>
  <si>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</si>
  <si>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</si>
  <si>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</si>
  <si>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</si>
  <si>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</si>
  <si>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</si>
  <si>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</si>
  <si>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</si>
  <si>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</si>
  <si>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</si>
  <si>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</si>
  <si>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</si>
  <si>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</si>
  <si>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</si>
  <si>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</si>
  <si>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</si>
  <si>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</si>
  <si>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</si>
  <si>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</si>
  <si>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</si>
  <si>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</si>
  <si>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</si>
  <si>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</si>
  <si>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</si>
  <si>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</si>
  <si>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</si>
  <si>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</si>
  <si>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</si>
  <si>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</si>
  <si>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</si>
  <si>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</si>
  <si>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</si>
  <si>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</si>
  <si>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</si>
  <si>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</si>
  <si>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</si>
  <si>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</si>
  <si>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</si>
  <si>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</si>
  <si>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</si>
  <si>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</si>
  <si>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</si>
  <si>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</si>
  <si>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</si>
  <si>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</si>
  <si>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</si>
  <si>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</si>
  <si>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</si>
  <si>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</si>
  <si>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</si>
  <si>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</si>
  <si>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</si>
  <si>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</si>
  <si>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</si>
  <si>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</si>
  <si>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</si>
  <si>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</si>
  <si>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</si>
  <si>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</si>
  <si>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</si>
  <si>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</si>
  <si>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</si>
  <si>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</si>
  <si>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</si>
  <si>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</si>
  <si>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</si>
  <si>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</si>
  <si>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</si>
  <si>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</si>
  <si>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</si>
  <si>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</si>
  <si>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</si>
  <si>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</si>
  <si>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</si>
  <si>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</si>
  <si>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</si>
  <si>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</si>
  <si>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</si>
  <si>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</si>
  <si>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</si>
  <si>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</si>
  <si>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</si>
  <si>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</si>
  <si>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</si>
  <si>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</si>
  <si>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</si>
  <si>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</si>
  <si>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</si>
  <si>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</si>
  <si>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</si>
  <si>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</si>
  <si>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</si>
  <si>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</si>
  <si>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</si>
  <si>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</si>
  <si>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</si>
  <si>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</si>
  <si>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</si>
  <si>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</si>
  <si>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</si>
  <si>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</si>
  <si>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</si>
  <si>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</si>
  <si>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</si>
  <si>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</si>
  <si>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</si>
  <si>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</si>
  <si>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</si>
  <si>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</si>
  <si>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</si>
  <si>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</si>
  <si>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</si>
  <si>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</si>
  <si>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</si>
  <si>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</si>
  <si>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</si>
  <si>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</si>
  <si>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</si>
  <si>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</si>
  <si>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</si>
  <si>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</si>
  <si>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</si>
  <si>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</si>
  <si>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</si>
  <si>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</si>
  <si>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</si>
  <si>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</si>
  <si>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</si>
  <si>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</si>
  <si>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</si>
  <si>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</si>
  <si>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</si>
  <si>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</si>
  <si>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</si>
  <si>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</si>
  <si>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</si>
  <si>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</si>
  <si>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</si>
  <si>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</si>
  <si>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</si>
  <si>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</si>
  <si>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</si>
  <si>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</si>
  <si>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</si>
  <si>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</si>
  <si>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</si>
  <si>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</si>
  <si>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</si>
  <si>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</si>
  <si>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</si>
  <si>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</si>
  <si>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</si>
  <si>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</si>
  <si>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</si>
  <si>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</si>
  <si>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</si>
  <si>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</si>
  <si>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</si>
  <si>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</si>
  <si>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</si>
  <si>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</si>
  <si>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</si>
  <si>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</si>
  <si>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</si>
  <si>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</si>
  <si>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</si>
  <si>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</si>
  <si>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</si>
  <si>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</si>
  <si>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</si>
  <si>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</si>
  <si>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</si>
  <si>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</si>
  <si>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</si>
  <si>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</si>
  <si>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</si>
  <si>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</si>
  <si>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</si>
  <si>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</si>
  <si>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</si>
  <si>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</si>
  <si>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</si>
  <si>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</si>
  <si>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</si>
  <si>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</si>
  <si>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</si>
  <si>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</si>
  <si>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</si>
  <si>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</si>
  <si>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</si>
  <si>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</si>
  <si>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</si>
  <si>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</si>
  <si>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</si>
  <si>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</si>
  <si>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</si>
  <si>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</si>
  <si>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</si>
  <si>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</si>
  <si>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</si>
  <si>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</si>
  <si>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</si>
  <si>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</si>
  <si>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</si>
  <si>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</si>
  <si>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</si>
  <si>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</si>
  <si>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</si>
  <si>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</si>
  <si>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</si>
  <si>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</si>
  <si>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</si>
  <si>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</si>
  <si>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</si>
  <si>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</si>
  <si>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</si>
  <si>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</si>
  <si>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</si>
  <si>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</si>
  <si>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</si>
  <si>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</si>
  <si>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</si>
  <si>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</si>
  <si>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</si>
  <si>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</si>
  <si>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</si>
  <si>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</si>
  <si>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</si>
  <si>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</si>
  <si>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</si>
  <si>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</si>
  <si>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</si>
  <si>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</si>
  <si>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</si>
  <si>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</si>
  <si>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</si>
  <si>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</si>
  <si>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</si>
  <si>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</si>
  <si>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</si>
  <si>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</si>
  <si>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</si>
  <si>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</si>
  <si>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</si>
  <si>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</si>
  <si>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</si>
  <si>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</si>
  <si>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</si>
  <si>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</si>
  <si>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</si>
  <si>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</si>
  <si>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</si>
  <si>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</si>
  <si>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</si>
  <si>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</si>
  <si>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</si>
  <si>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</si>
  <si>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</si>
  <si>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</si>
  <si>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</si>
  <si>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</si>
  <si>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</si>
  <si>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</si>
  <si>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</si>
  <si>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</si>
  <si>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</si>
  <si>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</si>
  <si>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</si>
  <si>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</si>
  <si>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</si>
  <si>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</si>
  <si>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</si>
  <si>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</si>
  <si>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</si>
  <si>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</si>
  <si>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</si>
  <si>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</si>
  <si>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</si>
  <si>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</si>
  <si>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</si>
  <si>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</si>
  <si>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</si>
  <si>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</si>
  <si>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</si>
  <si>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</si>
  <si>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</si>
  <si>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</si>
  <si>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</si>
  <si>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</si>
  <si>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</si>
  <si>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</si>
  <si>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</si>
  <si>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</si>
  <si>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</si>
  <si>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</si>
  <si>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</si>
  <si>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</si>
  <si>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</si>
  <si>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</si>
  <si>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</si>
  <si>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</si>
  <si>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</si>
  <si>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</si>
  <si>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</si>
  <si>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</si>
  <si>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</si>
  <si>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</si>
  <si>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</si>
  <si>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</si>
  <si>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</si>
  <si>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</si>
  <si>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</si>
  <si>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</si>
  <si>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</si>
  <si>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</si>
  <si>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</si>
  <si>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</si>
  <si>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</si>
  <si>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</si>
  <si>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</si>
  <si>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</si>
  <si>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</si>
  <si>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</si>
  <si>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</si>
  <si>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</si>
  <si>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</si>
  <si>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</si>
  <si>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</si>
  <si>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</si>
  <si>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</si>
  <si>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</si>
  <si>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</si>
  <si>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</si>
  <si>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</si>
  <si>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</si>
  <si>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</si>
  <si>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</si>
  <si>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</si>
  <si>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</si>
  <si>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</si>
  <si>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</si>
  <si>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</si>
  <si>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</si>
  <si>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</si>
  <si>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</si>
  <si>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</si>
  <si>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</si>
  <si>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</si>
  <si>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</si>
  <si>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</si>
  <si>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</si>
  <si>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</si>
  <si>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</si>
  <si>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</si>
  <si>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</si>
  <si>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</si>
  <si>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</si>
  <si>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</si>
  <si>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</si>
  <si>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</si>
  <si>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</si>
  <si>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</si>
  <si>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</si>
  <si>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</si>
  <si>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</si>
  <si>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</si>
  <si>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</si>
  <si>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</si>
  <si>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</si>
  <si>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</si>
  <si>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</si>
  <si>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</si>
  <si>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</si>
  <si>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</si>
  <si>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</si>
  <si>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</si>
  <si>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</si>
  <si>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</si>
  <si>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</si>
  <si>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</si>
  <si>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</si>
  <si>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</si>
  <si>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</si>
  <si>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</si>
  <si>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</si>
  <si>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</si>
  <si>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</si>
  <si>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</si>
  <si>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</si>
  <si>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</si>
  <si>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</si>
  <si>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</si>
  <si>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</si>
  <si>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</si>
  <si>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</si>
  <si>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</si>
  <si>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</si>
  <si>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</si>
  <si>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</si>
  <si>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</si>
  <si>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</si>
  <si>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</si>
  <si>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</si>
  <si>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</si>
  <si>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</si>
  <si>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</si>
  <si>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</si>
  <si>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</si>
  <si>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</si>
  <si>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</si>
  <si>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</si>
  <si>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</si>
  <si>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</si>
  <si>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</si>
  <si>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</si>
  <si>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</si>
  <si>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</si>
  <si>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</si>
  <si>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</si>
  <si>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</si>
  <si>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</si>
  <si>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</si>
  <si>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</si>
  <si>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</si>
  <si>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</si>
  <si>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</si>
  <si>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</si>
  <si>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</si>
  <si>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</si>
  <si>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</si>
  <si>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</si>
  <si>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</si>
  <si>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</si>
  <si>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</si>
  <si>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</si>
  <si>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</si>
  <si>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</si>
  <si>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</si>
  <si>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</si>
  <si>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</si>
  <si>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</si>
  <si>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</si>
  <si>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</si>
  <si>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</si>
  <si>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</si>
  <si>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</si>
  <si>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</si>
  <si>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</si>
  <si>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</si>
  <si>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</si>
  <si>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</si>
  <si>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</si>
  <si>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</si>
  <si>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</si>
  <si>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</si>
  <si>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</si>
  <si>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</si>
  <si>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</si>
  <si>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</si>
  <si>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</si>
  <si>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</si>
  <si>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</si>
  <si>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</si>
  <si>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</si>
  <si>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</si>
  <si>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</si>
  <si>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</si>
  <si>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</si>
  <si>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</si>
  <si>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</si>
  <si>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</si>
  <si>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</si>
  <si>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</si>
  <si>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</si>
  <si>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</si>
  <si>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</si>
  <si>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</si>
  <si>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</si>
  <si>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</si>
  <si>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</si>
  <si>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</si>
  <si>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</si>
  <si>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</si>
  <si>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</si>
  <si>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</si>
  <si>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</si>
  <si>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</si>
  <si>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</si>
  <si>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</si>
  <si>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</si>
  <si>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</si>
  <si>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</si>
  <si>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</si>
  <si>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</si>
  <si>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</si>
  <si>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</si>
  <si>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</si>
  <si>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</si>
  <si>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</si>
  <si>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</si>
  <si>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</si>
  <si>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</si>
  <si>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</si>
  <si>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</si>
  <si>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</si>
  <si>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</si>
  <si>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</si>
  <si>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</si>
  <si>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</si>
  <si>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</si>
  <si>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</si>
  <si>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</si>
  <si>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</si>
  <si>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</si>
  <si>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</si>
  <si>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</si>
  <si>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</si>
  <si>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</si>
  <si>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</si>
  <si>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</si>
  <si>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</si>
  <si>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</si>
  <si>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</si>
  <si>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</si>
  <si>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</si>
  <si>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</si>
  <si>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</si>
  <si>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</si>
  <si>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</si>
  <si>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</si>
  <si>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</si>
  <si>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</si>
  <si>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</si>
  <si>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</si>
  <si>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</si>
  <si>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</si>
  <si>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</si>
  <si>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</si>
  <si>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</si>
  <si>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</si>
  <si>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</si>
  <si>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</si>
  <si>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</si>
  <si>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</si>
  <si>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</si>
  <si>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</si>
  <si>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</si>
  <si>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</si>
  <si>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</si>
  <si>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</si>
  <si>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</si>
  <si>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</si>
  <si>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</si>
  <si>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</si>
  <si>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</si>
  <si>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</si>
  <si>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</si>
  <si>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</si>
  <si>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</si>
  <si>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</si>
  <si>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</si>
  <si>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</si>
  <si>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</si>
  <si>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</si>
  <si>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</si>
  <si>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</si>
  <si>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</si>
  <si>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</si>
  <si>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</si>
  <si>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</si>
  <si>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</si>
  <si>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</si>
  <si>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</si>
  <si>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</si>
  <si>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</si>
  <si>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</si>
  <si>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</si>
  <si>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</si>
  <si>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</si>
  <si>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</si>
  <si>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</si>
  <si>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</si>
  <si>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</si>
  <si>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</si>
  <si>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</si>
  <si>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</si>
  <si>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</si>
  <si>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</si>
  <si>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</si>
  <si>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</si>
  <si>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</si>
  <si>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</si>
  <si>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</si>
  <si>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</si>
  <si>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</si>
  <si>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</si>
  <si>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</si>
  <si>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</si>
  <si>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</si>
  <si>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</si>
  <si>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</si>
  <si>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</si>
  <si>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</si>
  <si>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</si>
  <si>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</si>
  <si>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</si>
  <si>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</si>
  <si>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</si>
  <si>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</si>
  <si>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</si>
  <si>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</si>
  <si>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</si>
  <si>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</si>
  <si>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</si>
  <si>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</si>
  <si>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</si>
  <si>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</si>
  <si>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</si>
  <si>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</si>
  <si>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</si>
  <si>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</si>
  <si>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</si>
  <si>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</si>
  <si>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</si>
  <si>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</si>
  <si>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</si>
  <si>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</si>
  <si>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</si>
  <si>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</si>
  <si>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</si>
  <si>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</si>
  <si>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</si>
  <si>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</si>
  <si>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</si>
  <si>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</si>
  <si>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</si>
  <si>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</si>
  <si>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</si>
  <si>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</si>
  <si>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</si>
  <si>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</si>
  <si>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</si>
  <si>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</si>
  <si>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</si>
  <si>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</si>
  <si>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</si>
  <si>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</si>
  <si>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</si>
  <si>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</si>
  <si>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</si>
  <si>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</si>
  <si>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</si>
  <si>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</si>
  <si>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</si>
  <si>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</si>
  <si>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</si>
  <si>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</si>
  <si>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</si>
  <si>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</si>
  <si>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</si>
  <si>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</si>
  <si>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</si>
  <si>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</si>
  <si>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</si>
  <si>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</si>
  <si>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</si>
  <si>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</si>
  <si>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</si>
  <si>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</si>
  <si>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</si>
  <si>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</si>
  <si>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</si>
  <si>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</si>
  <si>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</si>
  <si>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</si>
  <si>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</si>
  <si>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</si>
  <si>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</si>
  <si>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</si>
  <si>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</si>
  <si>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</si>
  <si>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</si>
  <si>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</si>
  <si>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</si>
  <si>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</si>
  <si>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</si>
  <si>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</si>
  <si>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</si>
  <si>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</si>
  <si>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</si>
  <si>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</si>
  <si>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</si>
  <si>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</si>
  <si>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</si>
  <si>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</si>
  <si>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</si>
  <si>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</si>
  <si>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</si>
  <si>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</si>
  <si>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</si>
  <si>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</si>
  <si>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</si>
  <si>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</si>
  <si>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</si>
  <si>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</si>
  <si>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</si>
  <si>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</si>
  <si>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</si>
  <si>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</si>
  <si>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</si>
  <si>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</si>
  <si>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</si>
  <si>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</si>
  <si>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</si>
  <si>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</si>
  <si>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</si>
  <si>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</si>
  <si>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</si>
  <si>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</si>
  <si>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</si>
  <si>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</si>
  <si>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</si>
  <si>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</si>
  <si>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</si>
  <si>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</si>
  <si>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</si>
  <si>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</si>
  <si>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</si>
  <si>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</si>
  <si>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</si>
  <si>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</si>
  <si>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</si>
  <si>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</si>
  <si>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</si>
  <si>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</si>
  <si>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</si>
  <si>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</si>
  <si>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</si>
  <si>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</si>
  <si>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</si>
  <si>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</si>
  <si>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</si>
  <si>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</si>
  <si>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</si>
  <si>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</si>
  <si>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</si>
  <si>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</si>
  <si>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</si>
  <si>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</si>
  <si>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</si>
  <si>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</si>
  <si>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</si>
  <si>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</si>
  <si>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</si>
  <si>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</si>
  <si>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</si>
  <si>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</si>
  <si>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</si>
  <si>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</si>
  <si>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</si>
  <si>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</si>
  <si>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</si>
  <si>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</si>
  <si>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</si>
  <si>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</si>
  <si>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</si>
  <si>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</si>
  <si>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</si>
  <si>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</si>
  <si>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</si>
  <si>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</si>
  <si>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</si>
  <si>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</si>
  <si>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</si>
  <si>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</si>
  <si>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</si>
  <si>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</si>
  <si>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</si>
  <si>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</si>
  <si>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</si>
  <si>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</si>
  <si>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</si>
  <si>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</si>
  <si>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</si>
  <si>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</si>
  <si>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</si>
  <si>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</si>
  <si>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</si>
  <si>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</si>
  <si>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</si>
  <si>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</si>
  <si>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</si>
  <si>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</si>
  <si>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</si>
  <si>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</si>
  <si>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</si>
  <si>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</si>
  <si>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</si>
  <si>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</si>
  <si>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</si>
  <si>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</si>
  <si>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</si>
  <si>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</si>
  <si>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</si>
  <si>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</si>
  <si>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</si>
  <si>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</si>
  <si>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</si>
  <si>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</si>
  <si>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</si>
  <si>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</si>
  <si>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</si>
  <si>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</si>
  <si>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</si>
  <si>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</si>
  <si>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</si>
  <si>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</si>
  <si>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</si>
  <si>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</si>
  <si>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</si>
  <si>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</si>
  <si>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</si>
  <si>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</si>
  <si>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</si>
  <si>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</si>
  <si>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</si>
  <si>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</si>
  <si>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</si>
  <si>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</si>
  <si>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</si>
  <si>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</si>
  <si>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</si>
  <si>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</si>
  <si>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</si>
  <si>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</si>
  <si>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</si>
  <si>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</si>
  <si>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</si>
  <si>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</si>
  <si>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</si>
  <si>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</si>
  <si>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</si>
  <si>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</si>
  <si>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</si>
  <si>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</si>
  <si>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</si>
  <si>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</si>
  <si>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</si>
  <si>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</si>
  <si>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</si>
  <si>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</si>
  <si>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</si>
  <si>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</si>
  <si>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</si>
  <si>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</si>
  <si>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</si>
  <si>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</si>
  <si>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</si>
  <si>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</si>
  <si>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</si>
  <si>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</si>
  <si>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</si>
  <si>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</si>
  <si>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</si>
  <si>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</si>
  <si>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</si>
  <si>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</si>
  <si>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</si>
  <si>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</si>
  <si>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</si>
  <si>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</si>
  <si>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</si>
  <si>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</si>
  <si>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</si>
  <si>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</si>
  <si>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</si>
  <si>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</si>
  <si>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</si>
  <si>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</si>
  <si>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</si>
  <si>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</si>
  <si>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</si>
  <si>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</si>
  <si>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</si>
  <si>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</si>
  <si>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</si>
  <si>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</si>
  <si>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</si>
  <si>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</si>
  <si>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</si>
  <si>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</si>
  <si>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</si>
  <si>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</si>
  <si>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</si>
  <si>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</si>
  <si>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</si>
  <si>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</si>
  <si>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</si>
  <si>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</si>
  <si>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</si>
  <si>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</si>
  <si>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</si>
  <si>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</si>
  <si>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</si>
  <si>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</si>
  <si>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</si>
  <si>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</si>
  <si>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</si>
  <si>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</si>
  <si>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</si>
  <si>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</si>
  <si>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</si>
  <si>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</si>
  <si>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</si>
  <si>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</si>
  <si>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</si>
  <si>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</si>
  <si>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</si>
  <si>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</si>
  <si>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</si>
  <si>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</si>
  <si>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</si>
  <si>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</si>
  <si>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</si>
  <si>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</si>
  <si>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</si>
  <si>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</si>
  <si>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</si>
  <si>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</si>
  <si>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</si>
  <si>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</si>
  <si>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</si>
  <si>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</si>
  <si>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</si>
  <si>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</si>
  <si>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</si>
  <si>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</si>
  <si>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</si>
  <si>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</si>
  <si>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</si>
  <si>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</si>
  <si>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</si>
  <si>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</si>
  <si>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</si>
  <si>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</si>
  <si>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</si>
  <si>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</si>
  <si>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</si>
  <si>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</si>
  <si>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</si>
  <si>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</si>
  <si>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</si>
  <si>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</si>
  <si>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</si>
  <si>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</si>
  <si>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</si>
  <si>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</si>
  <si>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</si>
  <si>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</si>
  <si>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</si>
  <si>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</si>
  <si>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</si>
  <si>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</si>
  <si>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</si>
  <si>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</si>
  <si>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</si>
  <si>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</si>
  <si>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</si>
  <si>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</si>
  <si>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</si>
  <si>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</si>
  <si>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</si>
  <si>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</si>
  <si>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</si>
  <si>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</si>
  <si>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</si>
  <si>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</si>
  <si>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</si>
  <si>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</si>
  <si>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</si>
  <si>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</si>
  <si>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</si>
  <si>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</si>
  <si>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</si>
  <si>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</si>
  <si>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</si>
  <si>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</si>
  <si>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</si>
  <si>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</si>
  <si>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</si>
  <si>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</si>
  <si>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</si>
  <si>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</si>
  <si>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</si>
  <si>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</si>
  <si>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</si>
  <si>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</si>
  <si>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</si>
  <si>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</si>
  <si>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</si>
  <si>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</si>
  <si>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</si>
  <si>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</si>
  <si>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</si>
  <si>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</si>
  <si>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</si>
  <si>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</si>
  <si>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</si>
  <si>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</si>
  <si>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</si>
  <si>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</si>
  <si>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</si>
  <si>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</si>
  <si>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</si>
  <si>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</si>
  <si>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</si>
  <si>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</si>
  <si>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</si>
  <si>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</si>
  <si>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</si>
  <si>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</si>
  <si>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</si>
  <si>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</si>
  <si>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</si>
  <si>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</si>
  <si>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</si>
  <si>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</si>
  <si>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</si>
  <si>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</si>
  <si>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</si>
  <si>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</si>
  <si>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</si>
  <si>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</si>
  <si>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</si>
  <si>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</si>
  <si>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</si>
  <si>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</si>
  <si>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</si>
  <si>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</si>
  <si>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</si>
  <si>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</si>
  <si>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</si>
  <si>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</si>
  <si>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</si>
  <si>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</si>
  <si>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</si>
  <si>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</si>
  <si>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</si>
  <si>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</si>
  <si>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</si>
  <si>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</si>
  <si>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</si>
  <si>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</si>
  <si>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</si>
  <si>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</si>
  <si>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</si>
  <si>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</si>
  <si>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</si>
  <si>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</si>
  <si>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</si>
  <si>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</si>
  <si>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</si>
  <si>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</si>
  <si>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</si>
  <si>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</si>
  <si>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</si>
  <si>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</si>
  <si>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</si>
  <si>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</si>
  <si>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</si>
  <si>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</si>
  <si>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</si>
  <si>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</si>
  <si>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</si>
  <si>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</si>
  <si>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</si>
  <si>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</si>
  <si>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</si>
  <si>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</si>
  <si>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</si>
  <si>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</si>
  <si>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</si>
  <si>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</si>
  <si>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</si>
  <si>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</si>
  <si>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</si>
  <si>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</si>
  <si>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</si>
  <si>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</si>
  <si>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</si>
  <si>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</si>
  <si>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</si>
  <si>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</si>
  <si>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</si>
  <si>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</si>
  <si>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</si>
  <si>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</si>
  <si>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</si>
  <si>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</si>
  <si>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</si>
  <si>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</si>
  <si>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</si>
  <si>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</si>
  <si>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</si>
  <si>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</si>
  <si>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</si>
  <si>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</si>
  <si>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</si>
  <si>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</si>
  <si>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</si>
  <si>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</si>
  <si>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</si>
  <si>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</si>
  <si>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</si>
  <si>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</si>
  <si>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</si>
  <si>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</si>
  <si>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</si>
  <si>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</si>
  <si>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</si>
  <si>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</si>
  <si>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</si>
  <si>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</si>
  <si>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</si>
  <si>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</si>
  <si>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</si>
  <si>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</si>
  <si>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</si>
  <si>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</si>
  <si>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</si>
  <si>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</si>
  <si>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</si>
  <si>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</si>
  <si>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</si>
  <si>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</si>
  <si>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</si>
  <si>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</si>
  <si>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</si>
  <si>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</si>
  <si>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</si>
  <si>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</si>
  <si>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</si>
  <si>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</si>
  <si>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</si>
  <si>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</si>
  <si>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</si>
  <si>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</si>
  <si>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</si>
  <si>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</si>
  <si>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</si>
  <si>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</si>
  <si>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</si>
  <si>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</si>
  <si>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</si>
  <si>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</si>
  <si>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</si>
  <si>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</si>
  <si>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</si>
  <si>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</si>
  <si>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</si>
  <si>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</si>
  <si>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</si>
  <si>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</si>
  <si>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</si>
  <si>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</si>
  <si>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</si>
  <si>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</si>
  <si>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</si>
  <si>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</si>
  <si>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</si>
  <si>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</si>
  <si>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</si>
  <si>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</si>
  <si>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</si>
  <si>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</si>
  <si>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</si>
  <si>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</si>
  <si>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</si>
  <si>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</si>
  <si>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</si>
  <si>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</si>
  <si>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</si>
  <si>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</si>
  <si>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</si>
  <si>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</si>
  <si>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</si>
  <si>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</si>
  <si>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</si>
  <si>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</si>
  <si>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</si>
  <si>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</si>
  <si>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</si>
  <si>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</si>
  <si>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</si>
  <si>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</si>
  <si>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</si>
  <si>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</si>
  <si>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</si>
  <si>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</si>
  <si>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</si>
  <si>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</si>
  <si>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</si>
  <si>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</si>
  <si>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</si>
  <si>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</si>
  <si>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</si>
  <si>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</si>
  <si>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</si>
  <si>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</si>
  <si>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</si>
  <si>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</si>
  <si>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</si>
  <si>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</si>
  <si>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</si>
  <si>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</si>
  <si>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</si>
  <si>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</si>
  <si>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</si>
  <si>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</si>
  <si>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</si>
  <si>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</si>
  <si>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</si>
  <si>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</si>
  <si>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</si>
  <si>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</si>
  <si>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</si>
  <si>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</si>
  <si>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</si>
  <si>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</si>
  <si>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</si>
  <si>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</si>
  <si>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</si>
  <si>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</si>
  <si>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</si>
  <si>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</si>
  <si>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</si>
  <si>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</si>
  <si>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</si>
  <si>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</si>
  <si>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</si>
  <si>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</si>
  <si>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</si>
  <si>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</si>
  <si>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</si>
  <si>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</si>
  <si>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</si>
  <si>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</si>
  <si>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</si>
  <si>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</si>
  <si>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</si>
  <si>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</si>
  <si>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</si>
  <si>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</si>
  <si>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</si>
  <si>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</si>
  <si>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</si>
  <si>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</si>
  <si>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</si>
  <si>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</si>
  <si>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</si>
  <si>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</si>
  <si>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</si>
  <si>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</si>
  <si>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</si>
  <si>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</si>
  <si>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</si>
  <si>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</si>
  <si>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</si>
  <si>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</si>
  <si>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</si>
  <si>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</si>
  <si>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</si>
  <si>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</si>
  <si>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</si>
  <si>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</si>
  <si>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</si>
  <si>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</si>
  <si>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</si>
  <si>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</si>
  <si>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</si>
  <si>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</si>
  <si>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</si>
  <si>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</si>
  <si>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</si>
  <si>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</si>
  <si>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</si>
  <si>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</si>
  <si>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</si>
  <si>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</si>
  <si>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</si>
  <si>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</si>
  <si>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</si>
  <si>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</si>
  <si>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</si>
  <si>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</si>
  <si>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</si>
  <si>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</si>
  <si>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</si>
  <si>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</si>
  <si>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</si>
  <si>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</si>
  <si>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</si>
  <si>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</si>
  <si>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</si>
  <si>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</si>
  <si>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</si>
  <si>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</si>
  <si>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</si>
  <si>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</si>
  <si>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</si>
  <si>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</si>
  <si>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</si>
  <si>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</si>
  <si>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</si>
  <si>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</si>
  <si>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</si>
  <si>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</si>
  <si>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</si>
  <si>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</si>
  <si>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</si>
  <si>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</si>
  <si>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</si>
  <si>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</si>
  <si>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</si>
  <si>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</si>
  <si>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</si>
  <si>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</si>
  <si>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</si>
  <si>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</si>
  <si>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</si>
  <si>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</si>
  <si>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</si>
  <si>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</si>
  <si>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</si>
  <si>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</si>
  <si>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</si>
  <si>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</si>
  <si>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</si>
  <si>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</si>
  <si>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</si>
  <si>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</si>
  <si>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</si>
  <si>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</si>
  <si>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</si>
  <si>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</si>
  <si>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</si>
  <si>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</si>
  <si>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</si>
  <si>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</si>
  <si>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</si>
  <si>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</si>
  <si>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</si>
  <si>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</si>
  <si>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</si>
  <si>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</si>
  <si>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</si>
  <si>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</si>
  <si>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</si>
  <si>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</si>
  <si>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</si>
  <si>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</si>
  <si>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</si>
  <si>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</si>
  <si>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EM team at  gate still wait access approval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</si>
  <si>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</si>
  <si>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</si>
  <si>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</si>
  <si>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</si>
  <si>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</si>
  <si>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</si>
  <si>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</si>
  <si>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</si>
  <si>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</si>
  <si>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</si>
  <si>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</si>
  <si>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</si>
  <si>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</si>
  <si>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</si>
  <si>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</si>
  <si>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</si>
  <si>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</si>
  <si>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</si>
  <si>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</si>
  <si>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</si>
  <si>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</si>
  <si>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</si>
  <si>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</si>
  <si>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</si>
  <si>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</si>
  <si>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</si>
  <si>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</si>
  <si>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</si>
  <si>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</si>
  <si>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</si>
  <si>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</si>
  <si>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</si>
  <si>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</si>
  <si>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</si>
  <si>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</si>
  <si>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</si>
  <si>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</si>
  <si>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</si>
  <si>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</si>
  <si>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</si>
  <si>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</si>
  <si>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</si>
  <si>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</si>
  <si>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</si>
  <si>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</si>
  <si>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</si>
  <si>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</si>
  <si>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</si>
  <si>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</si>
  <si>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</si>
  <si>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</si>
  <si>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</si>
  <si>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</si>
  <si>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</si>
  <si>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</si>
  <si>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</si>
  <si>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</si>
  <si>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</si>
  <si>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</si>
  <si>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</si>
  <si>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</si>
  <si>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</si>
  <si>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</si>
  <si>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</si>
  <si>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</si>
  <si>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</si>
  <si>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</si>
  <si>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</si>
  <si>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</si>
  <si>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</si>
  <si>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</si>
  <si>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</si>
  <si>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</si>
  <si>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</si>
  <si>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</si>
  <si>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</si>
  <si>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</si>
  <si>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</si>
  <si>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</si>
  <si>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</si>
  <si>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</si>
  <si>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</si>
  <si>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</si>
  <si>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</si>
  <si>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</si>
  <si>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</si>
  <si>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</si>
  <si>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</si>
  <si>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</si>
  <si>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</si>
  <si>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</si>
  <si>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</si>
  <si>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</si>
  <si>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</si>
  <si>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</si>
  <si>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</si>
  <si>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</si>
  <si>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</si>
  <si>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</si>
  <si>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on the way ETA: 10 Mins</t>
  </si>
  <si>
    <t>PCM-20251019-00002160</t>
  </si>
  <si>
    <t>EM Team on the way ETA: 30 Mins</t>
  </si>
  <si>
    <t>PCM-20251009-00001098</t>
  </si>
  <si>
    <t xml:space="preserve">3G Down due to module issue under arrangement </t>
  </si>
  <si>
    <t>PCM-20251018-00002069</t>
  </si>
  <si>
    <t>cell still down at LTE due to Rectifire module issue , under arrangement</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</si>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</sst>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286.85639675925631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6.3610842592534027</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0.11610740740434267</v>
      </c>
      <c r="H4" s="167">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45949.804822685182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45949.804822685182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45949.804822685182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45949.804822685182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45949.804822685182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45949.804822685182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45949.804822685182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45949.804822685182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45949.804822685182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45949.804822685182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45949.804822685182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45949.804822685182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45949.804822685182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45949.804822685182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45949.804822685182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45949.804822685182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45949.804822685182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45949.804822685182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45949.804822685182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45949.804822685182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45949.804822685182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45949.804822685182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45949.804822685182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45949.804822685182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45949.804822685182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45949.804822685182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45949.804822685182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45949.804822685182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45949.804822685182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45949.804822685182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45949.804822685182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45949.804822685182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45949.804822685182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45949.804822685182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45949.804822685182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45949.804822685182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45949.804822685182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45949.804822685182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45949.804822685182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45949.804822685182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45949.804822685182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45949.804822685182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45949.804822685182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45949.804822685182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45949.804822685182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45949.804822685182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45949.804822685182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45949.804822685182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45949.804822685182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45949.804822685182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45949.804822685182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45949.804822685182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45949.804822685182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45949.804822685182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45949.804822685182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45949.804822685182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45949.804822685182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45949.804822685182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45949.804822685182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45949.804822685182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45949.804822685182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45949.804822685182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45949.804822685182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45949.804822685182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45949.804822685182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45949.804822685182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45949.804822685182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45949.804822685182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45949.804822685182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45949.804822685182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45949.804822685182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45949.804822685182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45949.804822685182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45949.804822685182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45949.804822685182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45949.804822685182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45949.804822685182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45949.804822685182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45949.804822685182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45949.804822685182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45949.804822685182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45949.804822685182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45949.804822685182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45949.804822685182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45949.804822685182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45949.804822685182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45949.804822685182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45949.804822685182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45949.804822685182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45949.804822685182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45949.804822685182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45949.804822685182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45949.804822685182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45949.804822685182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45949.804822685182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45949.804822685182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45949.804822685182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45949.804822685182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45949.804822685182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143.07773935185105</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124.80498472222098</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5.3090472222174867</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45949.804822685182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45949.804822685182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45949.804822685182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45949.804822685182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45949.804822685182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45949.804822685182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45949.804822685182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45949.804822685182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45949.804822685182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45949.804822685182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45949.804822685182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45949.804822685182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45949.804822685182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45949.804822685182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45949.804822685182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45949.804822685182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45949.804822685182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45949.804822685182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45949.804822685182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45949.804822685182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45949.804822685182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45949.804822685182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45949.804822685182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45949.804822685182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45949.804822685182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45949.804822685182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45949.804822685182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45949.804822685182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45949.804822685182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45949.804822685182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45949.804822685182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45949.804822685182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45949.804822685182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45949.804822685182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45949.804822685182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45949.804822685182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45949.804822685182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45949.804822685182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45949.804822685182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45949.804822685182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45949.804822685182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45949.804822685182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45949.804822685182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45949.804822685182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45949.804822685182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45949.804822685182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45949.804822685182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45949.804822685182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45949.804822685182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45949.804822685182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45949.804822685182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45949.804822685182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45949.804822685182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45949.804822685182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45949.804822685182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45949.804822685182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45949.804822685182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45949.804822685182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45949.804822685182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45949.804822685182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45949.804822685182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45949.804822685182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45949.804822685182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45949.804822685182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45949.804822685182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45949.804822685182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45949.804822685182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45949.804822685182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45949.804822685182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45949.804822685182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45949.804822685182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45949.804822685182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45949.804822685182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45949.804822685182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45949.804822685182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45949.804822685182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45949.804822685182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45949.804822685182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45949.804822685182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45949.804822685182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45949.804822685182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45949.804822685182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45949.804822685182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45949.804822685182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45949.804822685182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0">
        <v>45949.770358796297</v>
      </c>
      <c r="G2" s="21">
        <f t="shared" ref="G2:G43" ca="1" si="0">IFERROR(NOW()-F2,"-")</f>
        <v>3.4463888885511551E-2</v>
      </c>
      <c r="H2" s="166">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45949.804822685182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45949.804822685182</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45949.804822685182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45949.804822685182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45949.804822685182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45949.804822685182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45949.804822685182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45949.804822685182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45949.804822685182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45949.804822685182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45949.804822685182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45949.804822685182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45949.804822685182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45949.804822685182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45949.804822685182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45949.804822685182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45949.804822685182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45949.804822685182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45949.804822685182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45949.804822685182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45949.804822685182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45949.804822685182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45949.804822685182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45949.804822685182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45949.804822685182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45949.804822685182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45949.804822685182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45949.804822685182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45949.804822685182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45949.804822685182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45949.804822685182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45949.804822685182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45949.804822685182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45949.804822685182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45949.804822685182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45949.804822685182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45949.804822685182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45949.804822685182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45949.804822685182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45949.804822685182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45949.804822685182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45949.804822685182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45949.804822685182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45949.804822685182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45949.804822685182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45949.804822685182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45949.804822685182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45949.804822685182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45949.804822685182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45949.804822685182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45949.804822685182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45949.804822685182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45949.804822685182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45949.804822685182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45949.804822685182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45949.804822685182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45949.804822685182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45949.804822685182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45949.804822685182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45949.804822685182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45949.804822685182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45949.804822685182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45949.804822685182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45949.804822685182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45949.804822685182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45949.804822685182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45949.804822685182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45949.804822685182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45949.804822685182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45949.804822685182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45949.804822685182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45949.804822685182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45949.804822685182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45949.804822685182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45949.804822685182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45949.804822685182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45949.804822685182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45949.804822685182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45949.804822685182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45949.804822685182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45949.804822685182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45949.804822685182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45949.804822685182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45949.804822685182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45949.804822685182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45949.804822685182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45949.804822685182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45949.804822685182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45949.804822685182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45949.804822685182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45949.804822685182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45949.804822685182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45949.804822685182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45949.804822685182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45949.804822685182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45949.804822685182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45949.804822685182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45949.804822685182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45949.804822685182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45949.804822685182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45949.804822685182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45949.804822685182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45949.804822685182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45949.804822685182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45949.804822685182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45949.804822685182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45949.804822685182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45949.804822685182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45949.804822685182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45949.804822685182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45949.804822685182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45949.804822685182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45949.804822685182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45949.804822685182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45949.804822685182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45949.804822685182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45949.804822685182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45949.804822685182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45949.804822685182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45949.804822685182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45949.804822685182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45949.804822685182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45949.804822685182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45949.804822685182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45949.804822685182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45949.804822685182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45949.804822685182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45949.804822685182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45949.804822685182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45949.804822685182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45949.804822685182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45949.804822685182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45949.804822685182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45949.804822685182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45949.804822685182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45949.804822685182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45949.804822685182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45949.804822685182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45949.804822685182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45949.804822685182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45949.804822685182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45949.804822685182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45949.804822685182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45949.804822685182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45949.804822685182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45949.804822685182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45949.804822685182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45949.804822685182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45949.804822685182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45949.804822685182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45949.804822685182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45949.804822685182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45949.804822685182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45949.804822685182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45949.804822685182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45949.804822685182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45949.804822685182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45949.804822685182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45949.804822685182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45949.804822685182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45949.804822685182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45949.804822685182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45949.804822685182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45949.804822685182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45949.804822685182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45949.804822685182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45949.804822685182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45949.804822685182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45949.804822685182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45949.804822685182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45949.804822685182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45949.804822685182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45949.804822685182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45949.804822685182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45949.804822685182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45949.804822685182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45949.804822685182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45949.804822685182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45949.804822685182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45949.804822685182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45949.804822685182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45949.804822685182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45949.804822685182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45949.804822685182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45949.804822685182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45949.804822685182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45949.804822685182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45949.804822685182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45949.804822685182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45949.804822685182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45949.804822685182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45949.804822685182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45949.804822685182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45949.804822685182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45949.804822685182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45949.804822685182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45949.804822685182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45949.804822685182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45949.804822685182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45949.804822685182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45949.804822685182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45949.804822685182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45949.804822685182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45949.804822685182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45949.804822685182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45949.804822685182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45949.804822685182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45949.804822685182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45949.804822685182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45949.804822685182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45949.804822685182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45949.804822685182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45949.804822685182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45949.804822685182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45949.804822685182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45949.804822685182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45949.804822685182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45949.804822685182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45949.804822685182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45949.804822685182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45949.804822685182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45949.804822685182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45949.804822685182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45949.804822685182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45949.804822685182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45949.804822685182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45949.804822685182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45949.804822685182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45949.804822685182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45949.804822685182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45949.804822685182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45949.804822685182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45949.804822685182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45949.804822685182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45949.804822685182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45949.804822685182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45949.804822685182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45949.804822685182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45949.804822685182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45949.804822685182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45949.804822685182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45949.804822685182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45949.804822685182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45949.804822685182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45949.804822685182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45949.804822685182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45949.804822685182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45949.804822685182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45949.804822685182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45949.804822685182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45949.804822685182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45949.804822685182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45949.804822685182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45949.804822685182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45949.804822685182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45949.804822685182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45949.804822685182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45949.804822685182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45949.804822685182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45949.804822685182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45949.804822685182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45949.804822685182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45949.804822685182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45949.804822685182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45949.804822685182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45949.804822685182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45949.804822685182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45949.804822685182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45949.804822685182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45949.804822685182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45949.804822685182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45949.804822685182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45949.804822685182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45949.804822685182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45949.804822685182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45949.804822685182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45949.804822685182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45949.804822685182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45949.804822685182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45949.804822685182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45949.804822685182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45949.804822685182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45949.804822685182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45949.804822685182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45949.804822685182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45949.804822685182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45949.804822685182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45949.804822685182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45949.804822685182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45949.804822685182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45949.804822685182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45949.804822685182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45949.804822685182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45949.804822685182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45949.804822685182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45949.804822685182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45949.804822685182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45949.804822685182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45949.804822685182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45949.804822685182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45949.804822685182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45949.804822685182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45949.804822685182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45949.804822685182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45949.804822685182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45949.804822685182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45949.804822685182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45949.804822685182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45949.804822685182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45949.804822685182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45949.804822685182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45949.804822685182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45949.804822685182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45949.804822685182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45949.804822685182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45949.804822685182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45949.804822685182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45949.804822685182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45949.804822685182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45949.804822685182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45949.804822685182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45949.804822685182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45949.804822685182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45949.804822685182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45949.804822685182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45949.804822685182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45949.804822685182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45949.804822685182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45949.804822685182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45949.804822685182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45949.804822685182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45949.804822685182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45949.804822685182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45949.804822685182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45949.804822685182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45949.804822685182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45949.804822685182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45949.804822685182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45949.804822685182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45949.804822685182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45949.804822685182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45949.804822685182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45949.804822685182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45949.804822685182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45949.804822685182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45949.804822685182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45949.804822685182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45949.804822685182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45949.804822685182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45949.804822685182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45949.804822685182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45949.804822685182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45949.804822685182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45949.804822685182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45949.804822685182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45949.804822685182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45949.804822685182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45949.804822685182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45949.804822685182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45949.804822685182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45949.804822685182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45949.804822685182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45949.804822685182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45949.804822685182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45949.804822685182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45949.804822685182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45949.804822685182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45949.804822685182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45949.804822685182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45949.804822685182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45949.804822685182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45949.804822685182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45949.804822685182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45949.804822685182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45949.804822685182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45949.804822685182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45949.804822685182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45949.804822685182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45949.804822685182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45949.804822685182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45949.804822685182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45949.804822685182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45949.804822685182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45949.804822685182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45949.804822685182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45949.804822685182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45949.804822685182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45949.804822685182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45949.804822685182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45949.804822685182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45949.804822685182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45949.804822685182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45949.804822685182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45949.804822685182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45949.804822685182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45949.804822685182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45949.804822685182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45949.804822685182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45949.804822685182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45949.804822685182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45949.804822685182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45949.804822685182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45949.804822685182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45949.804822685182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45949.804822685182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45949.804822685182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45949.804822685182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45949.804822685182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45949.804822685182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45949.804822685182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45949.804822685182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45949.804822685182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45949.804822685182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45949.804822685182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45949.804822685182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45949.804822685182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45949.804822685182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45949.804822685182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45949.804822685182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45949.804822685182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45949.804822685182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45949.804822685182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45949.804822685182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45949.804822685182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45949.804822685182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45949.804822685182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45949.804822685182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45949.804822685182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45949.804822685182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45949.804822685182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45949.804822685182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45949.804822685182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45949.804822685182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45949.804822685182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45949.804822685182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45949.804822685182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45949.804822685182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45949.804822685182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45949.804822685182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45949.804822685182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45949.804822685182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45949.804822685182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45949.804822685182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45949.804822685182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45949.804822685182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45949.804822685182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45949.804822685182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45949.804822685182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45949.804822685182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45949.804822685182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45949.804822685182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45949.804822685182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45949.804822685182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45949.804822685182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45949.804822685182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45949.804822685182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45949.804822685182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45949.804822685182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45949.804822685182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45949.804822685182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45949.804822685182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45949.804822685182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45949.804822685182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45949.804822685182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45949.804822685182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45949.804822685182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45949.804822685182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45949.804822685182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45949.804822685182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45949.804822685182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45949.804822685182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45949.804822685182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45949.804822685182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45949.804822685182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45949.804822685182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45949.804822685182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45949.804822685182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45949.804822685182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45949.804822685182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45949.804822685182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45949.804822685182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45949.804822685182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45949.804822685182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45949.804822685182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45949.804822685182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45949.804822685182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45949.804822685182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45949.804822685182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45949.804822685182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45949.804822685182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45949.804822685182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45949.804822685182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45949.804822685182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45949.804822685182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45949.804822685182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45949.804822685182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45949.804822685182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45949.804822685182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45949.804822685182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45949.804822685182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45949.804822685182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45949.804822685182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45949.804822685182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45949.804822685182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45949.804822685182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45949.804822685182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45949.804822685182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45949.804822685182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45949.804822685182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45949.804822685182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45949.804822685182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45949.804822685182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45949.804822685182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45949.804822685182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45949.804822685182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45949.804822685182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45949.804822685182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45949.804822685182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45949.804822685182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45949.804822685182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45949.804822685182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45949.804822685182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45949.804822685182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45949.804822685182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45949.804822685182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45949.804822685182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45949.804822685182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45949.804822685182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45949.804822685182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45949.804822685182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45949.804822685182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45949.804822685182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45949.804822685182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45949.804822685182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45949.804822685182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45949.804822685182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45949.804822685182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45949.804822685182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45949.804822685182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45949.804822685182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45949.804822685182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45949.804822685182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45949.804822685182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45949.804822685182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45949.804822685182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45949.804822685182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45949.804822685182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45949.804822685182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45949.804822685182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45949.804822685182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45949.804822685182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45949.804822685182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45949.804822685182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45949.804822685182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45949.804822685182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45949.804822685182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45949.804822685182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45949.804822685182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45949.804822685182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45949.804822685182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45949.804822685182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45949.804822685182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45949.804822685182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45949.804822685182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45949.804822685182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45949.804822685182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45949.804822685182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45949.804822685182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45949.804822685182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45949.804822685182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45949.804822685182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45949.804822685182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45949.804822685182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45949.804822685182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45949.804822685182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45949.804822685182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45949.804822685182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45949.804822685182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45949.804822685182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45949.804822685182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45949.804822685182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45949.804822685182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45949.804822685182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45949.804822685182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45949.804822685182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45949.804822685182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45949.804822685182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45949.804822685182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45949.804822685182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45949.804822685182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45949.804822685182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45949.804822685182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45949.804822685182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45949.804822685182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45949.804822685182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45949.804822685182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45949.804822685182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45949.804822685182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45949.804822685182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45949.804822685182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45949.804822685182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45949.804822685182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45949.804822685182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45949.804822685182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45949.804822685182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45949.804822685182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45949.804822685182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45949.804822685182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45949.804822685182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45949.804822685182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45949.804822685182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45949.804822685182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45949.804822685182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45949.804822685182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45949.804822685182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45949.804822685182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45949.804822685182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45949.804822685182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45949.804822685182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45949.804822685182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45949.804822685182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45949.804822685182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45949.804822685182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45949.804822685182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45949.804822685182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45949.804822685182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45949.804822685182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45949.804822685182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45949.804822685182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45949.804822685182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45949.804822685182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45949.804822685182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45949.804822685182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45949.804822685182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45949.804822685182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45949.804822685182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45949.804822685182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45949.804822685182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45949.804822685182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45949.804822685182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45949.804822685182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45949.804822685182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45949.804822685182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45949.804822685182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45949.804822685182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45949.804822685182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45949.804822685182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45949.804822685182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45949.804822685182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45949.804822685182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45949.804822685182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45949.804822685182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45949.804822685182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45949.804822685182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45949.804822685182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45949.804822685182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45949.804822685182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45949.804822685182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45949.804822685182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45949.804822685182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45949.804822685182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45949.804822685182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45949.804822685182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45949.804822685182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45949.804822685182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45949.804822685182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45949.804822685182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45949.804822685182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45949.804822685182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45949.804822685182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45949.804822685182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45949.804822685182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45949.804822685182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45949.804822685182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45949.804822685182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45949.804822685182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45949.804822685182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45949.804822685182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45949.804822685182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45949.804822685182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45949.804822685182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45949.804822685182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45949.804822685182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45949.804822685182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45949.804822685182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45949.804822685182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45949.804822685182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45949.804822685182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45949.804822685182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45949.804822685182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45949.804822685182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45949.804822685182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45949.804822685182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45949.804822685182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45949.804822685182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45949.804822685182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45949.804822685182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45949.804822685182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45949.804822685182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45949.804822685182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45949.804822685182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45949.804822685182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45949.804822685182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45949.804822685182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45949.804822685182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45949.804822685182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45949.804822685182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45949.804822685182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45949.804822685182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45949.804822685182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45949.804822685182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45949.804822685182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45949.804822685182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45949.804822685182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45949.804822685182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45949.804822685182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45949.804822685182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45949.804822685182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45949.804822685182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45949.804822685182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45949.804822685182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45949.804822685182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45949.804822685182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45949.804822685182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45949.804822685182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45949.804822685182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45949.804822685182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45949.804822685182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45949.804822685182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45949.804822685182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45949.804822685182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45949.804822685182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45949.804822685182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45949.804822685182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45949.804822685182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45949.804822685182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45949.804822685182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45949.804822685182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45949.804822685182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45949.804822685182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45949.804822685182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45949.804822685182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45949.804822685182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45949.804822685182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45949.804822685182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45949.804822685182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45949.804822685182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45949.804822685182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45949.804822685182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45949.804822685182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45949.804822685182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45949.804822685182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45949.804822685182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45949.804822685182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45949.804822685182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45949.804822685182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45949.804822685182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45949.804822685182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45949.804822685182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45949.804822685182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45949.804822685182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45949.804822685182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45949.804822685182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45949.804822685182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45949.804822685182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45949.804822685182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45949.804822685182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45949.804822685182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45949.804822685182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45949.804822685182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45949.804822685182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45949.804822685182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45949.804822685182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45949.804822685182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45949.804822685182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45949.804822685182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45949.804822685182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45949.804822685182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45949.804822685182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45949.804822685182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45949.804822685182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45949.804822685182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45949.804822685182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45949.804822685182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45949.804822685182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45949.804822685182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45949.804822685182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45949.804822685182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45949.804822685182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45949.804822685182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45949.804822685182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45949.804822685182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45949.804822685182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45949.804822685182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45949.804822685182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45949.804822685182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45949.804822685182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45949.804822685182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45949.804822685182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45949.804822685182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45949.804822685182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45949.804822685182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45949.804822685182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45949.804822685182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45949.804822685182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45949.804822685182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45949.804822685182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45949.804822685182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45949.804822685182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45949.804822685182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45949.804822685182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45949.804822685182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45949.804822685182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45949.804822685182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45949.804822685182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45949.804822685182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45949.804822685182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45949.804822685182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45949.804822685182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45949.804822685182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45949.804822685182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45949.804822685182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45949.804822685182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45949.804822685182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45949.804822685182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45949.804822685182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45949.804822685182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45949.804822685182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45949.804822685182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45949.804822685182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45949.804822685182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45949.804822685182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45949.804822685182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45949.804822685182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45949.804822685182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45949.804822685182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45949.804822685182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45949.804822685182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45949.804822685182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45949.804822685182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45949.804822685182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45949.804822685182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45949.804822685182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45949.804822685182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45949.804822685182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45949.804822685182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45949.804822685182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45949.804822685182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45949.804822685182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45949.804822685182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45949.804822685182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45949.804822685182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45949.804822685182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45949.804822685182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45949.804822685182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45949.804822685182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45949.804822685182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45949.804822685182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45949.804822685182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45949.804822685182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45949.804822685182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45949.804822685182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45949.804822685182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45949.804822685182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45949.804822685182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45949.804822685182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45949.804822685182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45949.804822685182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45949.804822685182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45949.804822685182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45949.804822685182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45949.804822685182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45949.804822685182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45949.804822685182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45949.804822685182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45949.804822685182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45949.804822685182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45949.804822685182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45949.804822685182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45949.804822685182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45949.804822685182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45949.804822685182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45949.804822685182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45949.804822685182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45949.804822685182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45949.804822685182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45949.804822685182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45949.804822685182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45949.804822685182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45949.804822685182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45949.804822685182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45949.804822685182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45949.804822685182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45949.804822685182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45949.804822685182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45949.804822685182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45949.804822685182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45949.804822685182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45949.804822685182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45949.804822685182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45949.804822685182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45949.804822685182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45949.804822685182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45949.804822685182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45949.804822685182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45949.804822685182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45949.804822685182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45949.804822685182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45949.804822685182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45949.804822685182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45949.804822685182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45949.804822685182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45949.804822685182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45949.804822685182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45949.804822685182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45949.804822685182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45949.804822685182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45949.804822685182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45949.804822685182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45949.804822685182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45949.804822685182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45949.804822685182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45949.804822685182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45949.804822685182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45949.804822685182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45949.804822685182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45949.804822685182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45949.804822685182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45949.804822685182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45949.804822685182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45949.804822685182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45949.804822685182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45949.804822685182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45949.804822685182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45949.804822685182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45949.804822685182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45949.804822685182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45949.804822685182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45949.804822685182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45949.804822685182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45949.804822685182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45949.804822685182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45949.804822685182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45949.804822685182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45949.804822685182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45949.804822685182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45949.804822685182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45949.804822685182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45949.804822685182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45949.804822685182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45949.804822685182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45949.804822685182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45949.804822685182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45949.804822685182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45949.804822685182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45949.804822685182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45949.804822685182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45949.804822685182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45949.804822685182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45949.804822685182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45949.804822685182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45949.804822685182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45949.804822685182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45949.804822685182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45949.804822685182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45949.804822685182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45949.804822685182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45949.804822685182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45949.804822685182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45949.804822685182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45949.804822685182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45949.804822685182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45949.804822685182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45949.804822685182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45949.804822685182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45949.804822685182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45949.804822685182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45949.804822685182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45949.804822685182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45949.804822685182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45949.804822685182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45949.804822685182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45949.804822685182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45949.804822685182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45949.804822685182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45949.804822685182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45949.804822685182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45949.804822685182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45949.804822685182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45949.804822685182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45949.804822685182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45949.804822685182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45949.804822685182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45949.804822685182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45949.804822685182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45949.804822685182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45949.804822685182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45949.804822685182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45949.804822685182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45949.804822685182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45949.804822685182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45949.804822685182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45949.804822685182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45949.804822685182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45949.804822685182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45949.804822685182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45949.804822685182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45949.804822685182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45949.804822685182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45949.804822685182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45949.804822685182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45949.804822685182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45949.804822685182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45949.804822685182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45949.804822685182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45949.804822685182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45949.804822685182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45949.804822685182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45949.804822685182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45949.804822685182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45949.804822685182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45949.804822685182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45949.804822685182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45949.804822685182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45949.804822685182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45949.804822685182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45949.804822685182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45949.804822685182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45949.804822685182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45949.804822685182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45949.804822685182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45949.804822685182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45949.804822685182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45949.804822685182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45949.804822685182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45949.804822685182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45949.804822685182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45949.804822685182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45949.804822685182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45949.804822685182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45949.804822685182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45949.804822685182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45949.804822685182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45949.804822685182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45949.804822685182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45949.804822685182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45949.804822685182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45949.804822685182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45949.804822685182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45949.804822685182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45949.804822685182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45949.804822685182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45949.804822685182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45949.804822685182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45949.804822685182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45949.804822685182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45949.804822685182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45949.804822685182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45949.804822685182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45949.804822685182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45949.804822685182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45949.804822685182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45949.804822685182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45949.804822685182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45949.804822685182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45949.804822685182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45949.804822685182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45949.804822685182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45949.804822685182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45949.804822685182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45949.804822685182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45949.804822685182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45949.804822685182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45949.804822685182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45949.804822685182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45949.804822685182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45949.804822685182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45949.804822685182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45949.804822685182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45949.804822685182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45949.804822685182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45949.804822685182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45949.804822685182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45949.804822685182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45949.804822685182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45949.804822685182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45949.804822685182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45949.804822685182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45949.804822685182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45949.804822685182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45949.804822685182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45949.804822685182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45949.804822685182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45949.804822685182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45949.804822685182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45949.804822685182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45949.804822685182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45949.804822685182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45949.804822685182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45949.804822685182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45949.804822685182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45949.804822685182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45949.804822685182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45949.804822685182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45949.804822685182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45949.804822685182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45949.804822685182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45949.804822685182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45949.804822685182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45949.804822685182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45949.804822685182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45949.804822685182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45949.804822685182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45949.804822685182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45949.804822685182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45949.804822685182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45949.804822685182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45949.804822685182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45949.804822685182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45949.804822685182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45949.804822685182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45949.804822685182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45949.804822685182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45949.804822685182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45949.804822685182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45949.804822685182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45949.804822685182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45949.804822685182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45949.804822685182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45949.804822685182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45949.804822685182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45949.804822685182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45949.804822685182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45949.804822685182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45949.804822685182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45949.804822685182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45949.804822685182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45949.804822685182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45949.804822685182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45949.804822685182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45949.804822685182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45949.804822685182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45949.804822685182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45949.804822685182</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246.32410509258625</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45949.804822685182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45949.804822685182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45949.804822685182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45949.804822685182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45949.804822685182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45949.804822685182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45949.804822685182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45949.804822685182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45949.804822685182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45949.804822685182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45949.804822685182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45949.804822685182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45949.804822685182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45949.804822685182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45949.804822685182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45949.804822685182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45949.804822685182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45949.804822685182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45949.804822685182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45949.804822685182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45949.804822685182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45949.804822685182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45949.804822685182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45949.804822685182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45949.804822685182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45949.804822685182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45949.804822685182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45949.804822685182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45949.804822685182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45949.804822685182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45949.804822685182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45949.804822685182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45949.804822685182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45949.804822685182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45949.804822685182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45949.804822685182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45949.804822685182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45949.804822685182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45949.804822685182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45949.804822685182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45949.804822685182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45949.804822685182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45949.804822685182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45949.804822685182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45949.804822685182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45949.804822685182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45949.804822685182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45949.804822685182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45949.804822685182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45949.804822685182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45949.804822685182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45949.804822685182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45949.804822685182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45949.804822685182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45949.804822685182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45949.804822685182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45949.804822685182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45949.804822685182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45949.804822685182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45949.804822685182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45949.804822685182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45949.804822685182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45949.804822685182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45949.804822685182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45949.804822685182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45949.804822685182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45949.804822685182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45949.804822685182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45949.804822685182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45949.804822685182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45949.804822685182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45949.804822685182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45949.804822685182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45949.804822685182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45949.804822685182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45949.804822685182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45949.804822685182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45949.804822685182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45949.804822685182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45949.804822685182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45949.804822685182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45949.804822685182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45949.804822685182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45949.804822685182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45949.804822685182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45949.804822685182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45949.804822685182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45949.804822685182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45949.804822685182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45949.804822685182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45949.804822685182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45949.804822685182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45949.804822685182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45949.804822685182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45949.804822685182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45949.804822685182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45949.804822685182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45949.804822685182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45949.804822685182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45949.804822685182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45949.804822685182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45949.804822685182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45949.804822685182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45949.804822685182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45949.804822685182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45949.804822685182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45949.804822685182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45949.804822685182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45949.804822685182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45949.804822685182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45949.804822685182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45949.804822685182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45949.804822685182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45949.804822685182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45949.804822685182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45949.804822685182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45949.804822685182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45949.804822685182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45949.804822685182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45949.804822685182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45949.804822685182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45949.804822685182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45949.804822685182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45949.804822685182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45949.804822685182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45949.804822685182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45949.804822685182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45949.804822685182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45949.804822685182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45949.804822685182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45949.804822685182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45949.804822685182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45949.804822685182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45949.804822685182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45949.804822685182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45949.804822685182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45949.804822685182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45949.804822685182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45949.804822685182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45949.804822685182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45949.804822685182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45949.804822685182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45949.804822685182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45949.804822685182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45949.804822685182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45949.804822685182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45949.804822685182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45949.804822685182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45949.804822685182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45949.804822685182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45949.804822685182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45949.804822685182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45949.804822685182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45949.804822685182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45949.804822685182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45949.804822685182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45949.804822685182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45949.804822685182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45949.804822685182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45949.804822685182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45949.804822685182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45949.804822685182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45949.804822685182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45949.804822685182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45949.804822685182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45949.804822685182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45949.804822685182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45949.804822685182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45949.804822685182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45949.804822685182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45949.804822685182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45949.804822685182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45949.804822685182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45949.804822685182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45949.804822685182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45949.804822685182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45949.804822685182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45949.804822685182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45949.804822685182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45949.804822685182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45949.804822685182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45949.804822685182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45949.804822685182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45949.804822685182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45949.804822685182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45949.804822685182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45949.804822685182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45949.804822685182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45949.804822685182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45949.804822685182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45949.804822685182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45949.804822685182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45949.804822685182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45949.804822685182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45949.804822685182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45949.804822685182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45949.804822685182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45949.804822685182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45949.804822685182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45949.804822685182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45949.804822685182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45949.804822685182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45949.804822685182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45949.804822685182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45949.804822685182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45949.804822685182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45949.804822685182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45949.804822685182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45949.804822685182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45949.804822685182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45949.804822685182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45949.804822685182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45949.804822685182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45949.804822685182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45949.804822685182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45949.804822685182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45949.804822685182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45949.804822685182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45949.804822685182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45949.804822685182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45949.804822685182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45949.804822685182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45949.804822685182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45949.804822685182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45949.804822685182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45949.804822685182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45949.804822685182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45949.804822685182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45949.804822685182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45949.804822685182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45949.804822685182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45949.804822685182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45949.804822685182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45949.804822685182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45949.804822685182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45949.804822685182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45949.804822685182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45949.804822685182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45949.804822685182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45949.804822685182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45949.804822685182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45949.804822685182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45949.804822685182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45949.804822685182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45949.804822685182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45949.804822685182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45949.804822685182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45949.804822685182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45949.804822685182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45949.804822685182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45949.804822685182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45949.804822685182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45949.804822685182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45949.804822685182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45949.804822685182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45949.804822685182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45949.804822685182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45949.804822685182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45949.804822685182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45949.804822685182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45949.804822685182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45949.804822685182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45949.804822685182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45949.804822685182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45949.804822685182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45949.804822685182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45949.804822685182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45949.804822685182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45949.804822685182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45949.804822685182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45949.804822685182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45949.804822685182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45949.804822685182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45949.804822685182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45949.804822685182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45949.804822685182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45949.804822685182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45949.804822685182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45949.804822685182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45949.804822685182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45949.804822685182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45949.804822685182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45949.804822685182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45949.804822685182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45949.804822685182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45949.804822685182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45949.804822685182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45949.804822685182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45949.804822685182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45949.804822685182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45949.804822685182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45949.804822685182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45949.804822685182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45949.804822685182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45949.804822685182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45949.804822685182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45949.804822685182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45949.804822685182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45949.804822685182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45949.804822685182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45949.804822685182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45949.804822685182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45949.804822685182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45949.804822685182</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45949.804822685182</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K11" sqref="K11"/>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57.972762499994133</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23.615945370365807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5.0332486111074104</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1.1437115740700392</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3</v>
      </c>
      <c r="D6" s="163" t="s">
        <v>30808</v>
      </c>
      <c r="E6" s="163" t="s">
        <v>38964</v>
      </c>
      <c r="F6" s="164">
        <v>45949.770914351851</v>
      </c>
      <c r="G6" s="165">
        <f ca="1">IFERROR(NOW()-F6,"")</f>
        <v>3.3908333331055474E-2</v>
      </c>
      <c r="H6" s="164">
        <v>45949.756331018521</v>
      </c>
      <c r="I6" s="163" t="str">
        <f>IFERROR(VLOOKUP(D6,DB!A:F,6,0),"")</f>
        <v>SCECO</v>
      </c>
      <c r="J6" s="163" t="str">
        <f>IFERROR(VLOOKUP(D6,DB!A:G,7,0),"")</f>
        <v>Vandalized</v>
      </c>
      <c r="K6" s="163" t="s">
        <v>39069</v>
      </c>
      <c r="L6" s="163" t="str">
        <f>IFERROR(VLOOKUP(D6,DB!A:I,9,0),"")</f>
        <v>Latis</v>
      </c>
    </row>
    <row r="7" spans="1:13" ht="15">
      <c r="A7" s="163" t="s">
        <v>39070</v>
      </c>
      <c r="B7" s="163" t="str">
        <f>IFERROR(VLOOKUP(D7,DB!A:K,11,0),"")</f>
        <v>R5</v>
      </c>
      <c r="C7" s="163">
        <v>1</v>
      </c>
      <c r="D7" s="163" t="s">
        <v>34677</v>
      </c>
      <c r="E7" s="163" t="s">
        <v>38964</v>
      </c>
      <c r="F7" s="164">
        <v>45949.793530092589</v>
      </c>
      <c r="G7" s="165">
        <f ca="1">IFERROR(NOW()-F7,"")</f>
        <v>1.1292592593235895E-2</v>
      </c>
      <c r="H7" s="164">
        <v>45949.743530092594</v>
      </c>
      <c r="I7" s="163" t="str">
        <f>IFERROR(VLOOKUP(D7,DB!A:F,6,0),"")</f>
        <v>SCECO</v>
      </c>
      <c r="J7" s="163" t="str">
        <f>IFERROR(VLOOKUP(D7,DB!A:G,7,0),"")</f>
        <v>Dead</v>
      </c>
      <c r="K7" s="163" t="s">
        <v>39071</v>
      </c>
      <c r="L7" s="163" t="str">
        <f>IFERROR(VLOOKUP(D7,DB!A:I,9,0),"")</f>
        <v>Latis</v>
      </c>
    </row>
    <row r="8" spans="1:13" ht="15">
      <c r="A8" s="163"/>
      <c r="B8" s="163" t="str">
        <f>IFERROR(VLOOKUP(D8,DB!A:K,11,0),"")</f>
        <v/>
      </c>
      <c r="C8" s="163"/>
      <c r="D8" s="163"/>
      <c r="E8" s="163"/>
      <c r="F8" s="164"/>
      <c r="G8" s="165">
        <f ca="1">IFERROR(NOW()-F8,"")</f>
        <v>45949.804822685182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45949.804822685182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45949.804822685182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45949.804822685182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45949.804822685182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45949.804822685182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45949.804822685182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45949.804822685182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45949.804822685182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45949.804822685182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45949.804822685182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45949.804822685182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45949.804822685182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45949.804822685182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45949.804822685182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45949.804822685182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45949.804822685182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45949.804822685182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45949.804822685182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45949.804822685182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45949.804822685182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45949.804822685182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45949.804822685182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45949.804822685182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45949.804822685182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45949.804822685182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45949.804822685182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45949.804822685182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45949.804822685182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45949.804822685182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45949.804822685182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45949.804822685182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45949.804822685182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45949.804822685182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45949.804822685182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45949.804822685182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45949.804822685182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45949.804822685182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45949.804822685182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45949.804822685182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45949.804822685182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45949.804822685182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45949.804822685182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45949.804822685182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45949.804822685182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45949.804822685182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45949.804822685182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45949.804822685182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45949.804822685182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45949.804822685182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45949.804822685182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45949.804822685182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45949.804822685182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45949.804822685182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45949.804822685182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45949.804822685182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45949.804822685182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45949.804822685182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45949.804822685182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45949.804822685182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45949.804822685182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45949.804822685182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45949.804822685182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45949.804822685182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45949.804822685182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45949.804822685182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45949.804822685182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45949.804822685182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45949.804822685182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45949.804822685182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45949.804822685182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45949.804822685182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45949.804822685182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45949.804822685182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45949.804822685182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45949.804822685182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45949.804822685182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45949.804822685182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45949.804822685182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45949.804822685182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45949.804822685182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45949.804822685182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45949.804822685182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45949.804822685182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45949.804822685182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45949.804822685182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45949.804822685182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45949.804822685182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45949.804822685182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45949.804822685182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45949.804822685182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45949.804822685182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45949.804822685182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45949.804822685182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45949.804822685182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45949.804822685182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45949.804822685182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45949.804822685182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45949.804822685182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45949.804822685182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45949.804822685182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45949.804822685182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45949.804822685182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45949.804822685182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45949.804822685182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45949.804822685182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45949.804822685182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45949.804822685182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45949.804822685182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45949.804822685182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45949.804822685182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45949.804822685182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45949.804822685182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45949.804822685182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45949.804822685182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45949.804822685182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45949.804822685182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45949.804822685182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45949.804822685182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45949.804822685182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45949.804822685182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45949.804822685182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45949.804822685182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45949.804822685182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45949.804822685182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45949.804822685182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45949.804822685182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45949.804822685182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45949.804822685182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45949.804822685182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45949.804822685182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45949.804822685182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45949.804822685182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45949.804822685182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45949.804822685182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45949.804822685182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45949.804822685182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45949.804822685182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45949.804822685182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45949.804822685182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45949.804822685182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45949.804822685182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45949.804822685182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45949.804822685182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45949.804822685182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45949.804822685182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45949.804822685182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45949.804822685182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45949.804822685182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45949.804822685182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45949.804822685182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45949.804822685182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45949.804822685182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45949.804822685182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45949.804822685182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45949.804822685182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45949.804822685182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45949.804822685182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45949.804822685182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45949.804822685182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45949.804822685182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45949.804822685182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45949.804822685182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45949.804822685182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45949.804822685182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45949.804822685182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45949.804822685182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45949.804822685182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45949.804822685182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45949.804822685182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45949.804822685182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45949.804822685182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45949.804822685182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45949.804822685182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45949.804822685182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45949.804822685182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45949.804822685182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45949.804822685182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45949.804822685182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45949.804822685182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45949.804822685182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45949.804822685182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45949.804822685182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45949.804822685182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45949.804822685182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45949.804822685182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45949.804822685182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45949.804822685182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45949.804822685182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45949.804822685182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45949.804822685182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45949.804822685182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45949.804822685182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45949.804822685182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45949.804822685182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45949.804822685182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45949.804822685182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45949.804822685182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45949.804822685182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45949.804822685182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45949.804822685182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45949.804822685182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45949.804822685182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45949.804822685182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45949.804822685182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45949.804822685182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45949.804822685182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45949.804822685182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45949.804822685182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45949.804822685182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45949.804822685182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45949.804822685182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45949.804822685182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45949.804822685182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45949.804822685182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45949.804822685182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45949.804822685182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45949.804822685182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45949.804822685182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45949.804822685182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45949.804822685182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45949.804822685182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45949.804822685182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45949.804822685182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45949.804822685182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45949.804822685182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45949.804822685182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45949.804822685182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45949.804822685182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45949.804822685182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45949.804822685182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45949.804822685182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45949.804822685182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45949.804822685182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45949.804822685182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45949.804822685182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45949.804822685182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45949.804822685182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45949.804822685182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45949.804822685182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45949.804822685182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45949.804822685182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45949.804822685182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45949.804822685182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45949.804822685182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45949.804822685182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45949.804822685182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45949.804822685182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45949.804822685182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45949.804822685182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45949.804822685182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45949.804822685182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45949.804822685182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45949.804822685182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45949.804822685182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45949.804822685182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45949.804822685182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45949.804822685182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45949.804822685182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45949.804822685182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45949.804822685182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45949.804822685182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45949.804822685182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45949.804822685182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45949.804822685182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45949.804822685182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45949.804822685182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45949.804822685182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45949.804822685182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45949.804822685182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45949.804822685182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45949.804822685182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45949.804822685182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45949.804822685182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45949.804822685182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45949.804822685182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45949.804822685182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45949.804822685182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45949.804822685182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45949.804822685182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45949.804822685182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45949.804822685182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45949.804822685182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45949.804822685182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45949.804822685182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45949.804822685182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45949.804822685182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45949.804822685182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45949.804822685182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45949.804822685182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45949.804822685182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45949.804822685182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45949.804822685182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45949.804822685182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45949.804822685182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45949.804822685182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45949.804822685182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45949.804822685182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45949.804822685182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45949.804822685182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45949.804822685182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45949.804822685182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45949.804822685182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45949.804822685182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45949.804822685182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45949.804822685182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45949.804822685182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45949.804822685182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45949.804822685182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45949.804822685182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45949.804822685182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45949.804822685182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45949.804822685182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45949.804822685182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45949.804822685182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45949.804822685182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45949.804822685182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45949.804822685182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45949.804822685182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45949.804822685182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45949.804822685182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45949.804822685182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45949.804822685182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45949.804822685182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45949.804822685182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45949.804822685182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45949.804822685182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45949.804822685182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45949.804822685182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45949.804822685182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45949.804822685182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45949.804822685182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45949.804822685182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45949.804822685182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45949.804822685182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45949.804822685182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45949.804822685182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45949.804822685182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45949.804822685182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45949.804822685182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45949.804822685182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45949.804822685182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45949.804822685182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45949.804822685182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45949.804822685182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45949.804822685182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45949.804822685182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45949.804822685182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45949.804822685182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45949.804822685182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45949.804822685182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45949.804822685182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45949.804822685182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45949.804822685182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45949.804822685182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45949.804822685182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45949.804822685182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45949.804822685182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45949.804822685182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45949.804822685182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45949.804822685182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45949.804822685182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45949.804822685182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45949.804822685182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45949.804822685182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45949.804822685182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45949.804822685182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45949.804822685182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45949.804822685182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45949.804822685182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45949.804822685182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45949.804822685182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45949.804822685182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45949.804822685182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45949.804822685182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45949.804822685182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45949.804822685182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45949.804822685182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45949.804822685182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45949.804822685182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45949.804822685182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45949.804822685182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45949.804822685182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45949.804822685182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45949.804822685182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45949.804822685182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45949.804822685182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45949.804822685182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45949.804822685182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45949.804822685182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45949.804822685182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45949.804822685182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45949.804822685182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45949.804822685182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45949.804822685182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45949.804822685182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45949.804822685182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45949.804822685182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45949.804822685182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45949.804822685182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45949.804822685182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45949.804822685182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45949.804822685182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45949.804822685182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45949.804822685182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45949.804822685182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45949.804822685182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45949.804822685182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45949.804822685182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45949.804822685182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45949.804822685182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45949.804822685182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45949.804822685182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45949.804822685182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45949.804822685182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45949.804822685182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45949.804822685182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45949.804822685182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45949.804822685182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45949.804822685182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45949.804822685182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45949.804822685182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45949.804822685182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45949.804822685182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45949.804822685182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45949.804822685182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45949.804822685182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45949.804822685182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45949.804822685182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45949.804822685182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45949.804822685182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45949.804822685182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45949.804822685182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45949.804822685182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45949.804822685182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45949.804822685182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45949.804822685182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45949.804822685182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45949.804822685182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45949.804822685182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45949.804822685182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45949.804822685182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45949.804822685182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45949.804822685182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45949.804822685182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45949.804822685182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45949.804822685182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45949.804822685182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45949.804822685182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45949.804822685182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45949.804822685182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45949.804822685182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45949.804822685182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45949.804822685182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45949.804822685182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45949.804822685182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45949.804822685182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45949.804822685182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45949.804822685182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45949.804822685182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45949.804822685182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45949.804822685182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45949.804822685182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45949.804822685182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45949.804822685182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45949.804822685182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45949.804822685182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45949.804822685182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45949.804822685182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45949.804822685182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45949.804822685182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45949.804822685182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45949.804822685182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45949.804822685182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45949.804822685182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45949.804822685182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45949.804822685182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45949.804822685182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45949.804822685182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45949.804822685182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45949.804822685182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45949.804822685182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45949.804822685182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45949.804822685182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45949.804822685182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45949.804822685182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45949.804822685182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45949.804822685182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45949.804822685182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45949.804822685182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45949.804822685182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45949.804822685182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45949.804822685182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45949.804822685182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45949.804822685182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45949.804822685182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45949.804822685182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45949.804822685182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45949.804822685182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45949.804822685182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45949.804822685182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45949.804822685182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45949.804822685182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45949.804822685182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45949.804822685182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45949.804822685182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45949.804822685182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45949.804822685182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45949.804822685182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45949.804822685182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45949.804822685182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45949.804822685182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45949.804822685182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45949.804822685182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45949.804822685182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45949.804822685182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45949.804822685182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45949.804822685182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45949.804822685182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45949.804822685182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45949.804822685182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45949.804822685182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45949.804822685182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45949.804822685182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45949.804822685182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45949.804822685182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45949.804822685182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45949.804822685182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45949.804822685182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45949.804822685182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45949.804822685182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45949.804822685182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45949.804822685182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45949.804822685182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45949.804822685182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45949.804822685182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45949.804822685182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45949.804822685182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45949.804822685182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45949.804822685182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45949.804822685182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45949.804822685182</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45949.804822685182</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45949.804822685182</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0"/>
  <sheetViews>
    <sheetView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10.275760185184481</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0.89394305555470055</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39076</v>
      </c>
      <c r="B4" s="105" t="str">
        <f>IFERROR(VLOOKUP(D4,DB!A:K,11,0),"")</f>
        <v>R6</v>
      </c>
      <c r="C4" s="107">
        <v>1</v>
      </c>
      <c r="D4" s="105" t="s">
        <v>32773</v>
      </c>
      <c r="E4" s="108" t="s">
        <v>38964</v>
      </c>
      <c r="F4" s="168"/>
      <c r="G4" s="78">
        <f ca="1">IFERROR(NOW()-F4,"-")</f>
        <v>45949.804822685182</v>
      </c>
      <c r="H4" s="109">
        <v>45949.707824074074</v>
      </c>
      <c r="I4" s="105" t="str">
        <f>IFERROR(VLOOKUP(D4,DB!A:F,6,0),"")</f>
        <v>SCECO</v>
      </c>
      <c r="J4" s="104" t="str">
        <f>IFERROR(VLOOKUP(D4,DB!A:G,7,0),"")</f>
        <v>Dead</v>
      </c>
      <c r="K4" s="110" t="s">
        <v>39077</v>
      </c>
      <c r="L4" s="111" t="str">
        <f>IFERROR(VLOOKUP(D4,DB!A:I,9,0),"")</f>
        <v>Latis</v>
      </c>
    </row>
    <row r="5" spans="1:16383" ht="31.5" customHeight="1">
      <c r="A5" s="106"/>
      <c r="B5" s="105" t="str">
        <f>IFERROR(VLOOKUP(D5,DB!A:K,11,0),"")</f>
        <v/>
      </c>
      <c r="C5" s="107"/>
      <c r="D5" s="105"/>
      <c r="E5" s="108"/>
      <c r="F5" s="109"/>
      <c r="G5" s="78">
        <f ca="1">IFERROR(NOW()-F5,"-")</f>
        <v>45949.804822685182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45949.804822685182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45949.804822685182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45949.804822685182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45949.804822685182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45949.804822685182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45949.804822685182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45949.804822685182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45949.804822685182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45949.804822685182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45949.804822685182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45949.804822685182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45949.804822685182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45949.804822685182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45949.804822685182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45949.804822685182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45949.804822685182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45949.804822685182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45949.804822685182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45949.804822685182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45949.804822685182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45949.804822685182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45949.804822685182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45949.804822685182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45949.804822685182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45949.804822685182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45949.804822685182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45949.804822685182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45949.804822685182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45949.804822685182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45949.804822685182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45949.804822685182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45949.804822685182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45949.804822685182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45949.804822685182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45949.804822685182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45949.804822685182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45949.804822685182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45949.804822685182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45949.804822685182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45949.804822685182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45949.804822685182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45949.804822685182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45949.804822685182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45949.804822685182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45949.804822685182</v>
      </c>
      <c r="H50" s="109"/>
      <c r="I50" s="105" t="str">
        <f>IFERROR(VLOOKUP(D50,DB!A:F,6,0),"")</f>
        <v/>
      </c>
      <c r="J50" s="104" t="str">
        <f>IFERROR(VLOOKUP(D50,DB!A:G,7,0),"")</f>
        <v/>
      </c>
      <c r="K50" s="110"/>
      <c r="L50" s="111" t="str">
        <f>IFERROR(VLOOKUP(D50,DB!A:I,9,0),"")</f>
        <v/>
      </c>
    </row>
  </sheetData>
  <dataValidations count="2">
    <dataValidation allowBlank="1" showInputMessage="1" showErrorMessage="1" sqref="E1" xr:uid="{380493DB-286A-4683-AF55-C78F04945A49}"/>
    <dataValidation type="list" allowBlank="1" showInputMessage="1" showErrorMessage="1" sqref="E2:E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2025-10-19T16:19:44Z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