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44" documentId="13_ncr:1_{F6CB121F-512D-4AA6-A0C1-0FB36C537598}" xr6:coauthVersionLast="47" xr6:coauthVersionMax="47" xr10:uidLastSave="{1E46109A-9272-4D6D-BF04-BB12F909FEB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<sst xmlns="http://schemas.openxmlformats.org/spreadsheetml/2006/main" count="178588" uniqueCount="39079">
  <si>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</si>
  <si>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</si>
  <si>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</si>
  <si>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</si>
  <si>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</si>
  <si>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</si>
  <si>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</si>
  <si>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</si>
  <si>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</si>
  <si>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</si>
  <si>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</si>
  <si>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</si>
  <si>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</si>
  <si>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</si>
  <si>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</si>
  <si>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</si>
  <si>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</si>
  <si>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</si>
  <si>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</si>
  <si>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</si>
  <si>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</si>
  <si>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</si>
  <si>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</si>
  <si>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</si>
  <si>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</si>
  <si>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</si>
  <si>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</si>
  <si>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</si>
  <si>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</si>
  <si>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</si>
  <si>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</si>
  <si>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</si>
  <si>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</si>
  <si>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</si>
  <si>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</si>
  <si>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</si>
  <si>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</si>
  <si>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</si>
  <si>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</si>
  <si>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</si>
  <si>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</si>
  <si>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</si>
  <si>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</si>
  <si>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</si>
  <si>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</si>
  <si>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</si>
  <si>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</si>
  <si>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</si>
  <si>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</si>
  <si>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</si>
  <si>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</si>
  <si>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</si>
  <si>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</si>
  <si>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</si>
  <si>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</si>
  <si>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</si>
  <si>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</si>
  <si>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</si>
  <si>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</si>
  <si>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</si>
  <si>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</si>
  <si>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</si>
  <si>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</si>
  <si>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</si>
  <si>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</si>
  <si>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</si>
  <si>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</si>
  <si>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</si>
  <si>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</si>
  <si>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</si>
  <si>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</si>
  <si>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</si>
  <si>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</si>
  <si>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</si>
  <si>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</si>
  <si>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</si>
  <si>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</si>
  <si>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</si>
  <si>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</si>
  <si>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</si>
  <si>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</si>
  <si>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</si>
  <si>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</si>
  <si>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</si>
  <si>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</si>
  <si>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</si>
  <si>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</si>
  <si>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</si>
  <si>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</si>
  <si>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</si>
  <si>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</si>
  <si>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</si>
  <si>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</si>
  <si>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</si>
  <si>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</si>
  <si>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</si>
  <si>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</si>
  <si>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</si>
  <si>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</si>
  <si>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</si>
  <si>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</si>
  <si>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</si>
  <si>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</si>
  <si>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</si>
  <si>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</si>
  <si>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</si>
  <si>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</si>
  <si>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</si>
  <si>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</si>
  <si>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</si>
  <si>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</si>
  <si>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</si>
  <si>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</si>
  <si>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</si>
  <si>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</si>
  <si>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</si>
  <si>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</si>
  <si>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</si>
  <si>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</si>
  <si>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</si>
  <si>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</si>
  <si>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</si>
  <si>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</si>
  <si>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</si>
  <si>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</si>
  <si>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</si>
  <si>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</si>
  <si>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</si>
  <si>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</si>
  <si>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</si>
  <si>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</si>
  <si>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</si>
  <si>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</si>
  <si>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</si>
  <si>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</si>
  <si>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</si>
  <si>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</si>
  <si>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</si>
  <si>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</si>
  <si>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</si>
  <si>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</si>
  <si>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</si>
  <si>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</si>
  <si>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</si>
  <si>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</si>
  <si>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</si>
  <si>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</si>
  <si>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</si>
  <si>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</si>
  <si>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</si>
  <si>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</si>
  <si>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</si>
  <si>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</si>
  <si>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</si>
  <si>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</si>
  <si>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</si>
  <si>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</si>
  <si>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</si>
  <si>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</si>
  <si>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</si>
  <si>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</si>
  <si>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</si>
  <si>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</si>
  <si>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</si>
  <si>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</si>
  <si>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</si>
  <si>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</si>
  <si>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</si>
  <si>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</si>
  <si>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</si>
  <si>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</si>
  <si>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</si>
  <si>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</si>
  <si>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</si>
  <si>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</si>
  <si>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</si>
  <si>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</si>
  <si>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</si>
  <si>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</si>
  <si>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</si>
  <si>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</si>
  <si>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</si>
  <si>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</si>
  <si>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</si>
  <si>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</si>
  <si>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</si>
  <si>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</si>
  <si>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</si>
  <si>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</si>
  <si>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</si>
  <si>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</si>
  <si>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</si>
  <si>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</si>
  <si>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</si>
  <si>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</si>
  <si>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</si>
  <si>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</si>
  <si>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</si>
  <si>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</si>
  <si>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</si>
  <si>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</si>
  <si>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</si>
  <si>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</si>
  <si>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</si>
  <si>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</si>
  <si>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</si>
  <si>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</si>
  <si>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</si>
  <si>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</si>
  <si>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</si>
  <si>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</si>
  <si>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</si>
  <si>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</si>
  <si>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</si>
  <si>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</si>
  <si>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</si>
  <si>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</si>
  <si>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</si>
  <si>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</si>
  <si>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</si>
  <si>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</si>
  <si>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</si>
  <si>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</si>
  <si>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</si>
  <si>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</si>
  <si>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</si>
  <si>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</si>
  <si>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</si>
  <si>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</si>
  <si>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</si>
  <si>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</si>
  <si>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</si>
  <si>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</si>
  <si>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</si>
  <si>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</si>
  <si>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</si>
  <si>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</si>
  <si>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</si>
  <si>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</si>
  <si>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</si>
  <si>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</si>
  <si>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</si>
  <si>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</si>
  <si>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</si>
  <si>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</si>
  <si>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</si>
  <si>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</si>
  <si>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</si>
  <si>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</si>
  <si>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</si>
  <si>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</si>
  <si>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</si>
  <si>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</si>
  <si>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</si>
  <si>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</si>
  <si>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</si>
  <si>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</si>
  <si>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</si>
  <si>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</si>
  <si>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</si>
  <si>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</si>
  <si>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</si>
  <si>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</si>
  <si>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</si>
  <si>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</si>
  <si>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</si>
  <si>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</si>
  <si>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</si>
  <si>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</si>
  <si>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</si>
  <si>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</si>
  <si>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</si>
  <si>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</si>
  <si>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</si>
  <si>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</si>
  <si>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</si>
  <si>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</si>
  <si>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</si>
  <si>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</si>
  <si>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</si>
  <si>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</si>
  <si>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</si>
  <si>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</si>
  <si>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</si>
  <si>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</si>
  <si>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</si>
  <si>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</si>
  <si>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</si>
  <si>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</si>
  <si>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</si>
  <si>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</si>
  <si>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</si>
  <si>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</si>
  <si>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</si>
  <si>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</si>
  <si>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</si>
  <si>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</si>
  <si>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</si>
  <si>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</si>
  <si>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</si>
  <si>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</si>
  <si>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</si>
  <si>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</si>
  <si>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</si>
  <si>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</si>
  <si>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</si>
  <si>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</si>
  <si>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</si>
  <si>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</si>
  <si>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</si>
  <si>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</si>
  <si>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</si>
  <si>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</si>
  <si>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</si>
  <si>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</si>
  <si>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</si>
  <si>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</si>
  <si>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</si>
  <si>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</si>
  <si>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</si>
  <si>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</si>
  <si>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</si>
  <si>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</si>
  <si>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</si>
  <si>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</si>
  <si>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</si>
  <si>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</si>
  <si>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</si>
  <si>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</si>
  <si>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</si>
  <si>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</si>
  <si>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</si>
  <si>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</si>
  <si>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</si>
  <si>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</si>
  <si>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</si>
  <si>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</si>
  <si>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</si>
  <si>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</si>
  <si>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</si>
  <si>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</si>
  <si>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</si>
  <si>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</si>
  <si>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</si>
  <si>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</si>
  <si>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</si>
  <si>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</si>
  <si>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</si>
  <si>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</si>
  <si>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</si>
  <si>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</si>
  <si>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</si>
  <si>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</si>
  <si>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</si>
  <si>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</si>
  <si>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</si>
  <si>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</si>
  <si>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</si>
  <si>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</si>
  <si>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</si>
  <si>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</si>
  <si>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</si>
  <si>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</si>
  <si>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</si>
  <si>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</si>
  <si>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</si>
  <si>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</si>
  <si>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</si>
  <si>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</si>
  <si>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</si>
  <si>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</si>
  <si>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</si>
  <si>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</si>
  <si>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</si>
  <si>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</si>
  <si>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</si>
  <si>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</si>
  <si>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</si>
  <si>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</si>
  <si>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</si>
  <si>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</si>
  <si>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</si>
  <si>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</si>
  <si>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</si>
  <si>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</si>
  <si>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</si>
  <si>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</si>
  <si>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</si>
  <si>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</si>
  <si>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</si>
  <si>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</si>
  <si>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</si>
  <si>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</si>
  <si>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</si>
  <si>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</si>
  <si>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</si>
  <si>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</si>
  <si>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</si>
  <si>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</si>
  <si>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</si>
  <si>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</si>
  <si>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</si>
  <si>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</si>
  <si>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</si>
  <si>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</si>
  <si>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</si>
  <si>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</si>
  <si>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</si>
  <si>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</si>
  <si>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</si>
  <si>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</si>
  <si>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</si>
  <si>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</si>
  <si>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</si>
  <si>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</si>
  <si>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</si>
  <si>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</si>
  <si>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</si>
  <si>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</si>
  <si>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</si>
  <si>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</si>
  <si>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</si>
  <si>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</si>
  <si>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</si>
  <si>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</si>
  <si>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</si>
  <si>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</si>
  <si>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</si>
  <si>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</si>
  <si>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</si>
  <si>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</si>
  <si>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</si>
  <si>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</si>
  <si>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</si>
  <si>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</si>
  <si>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</si>
  <si>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</si>
  <si>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</si>
  <si>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</si>
  <si>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</si>
  <si>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</si>
  <si>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</si>
  <si>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</si>
  <si>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</si>
  <si>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</si>
  <si>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</si>
  <si>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</si>
  <si>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</si>
  <si>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</si>
  <si>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</si>
  <si>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</si>
  <si>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</si>
  <si>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</si>
  <si>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</si>
  <si>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</si>
  <si>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</si>
  <si>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</si>
  <si>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</si>
  <si>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</si>
  <si>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</si>
  <si>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</si>
  <si>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</si>
  <si>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</si>
  <si>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</si>
  <si>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</si>
  <si>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</si>
  <si>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</si>
  <si>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</si>
  <si>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</si>
  <si>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</si>
  <si>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</si>
  <si>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</si>
  <si>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</si>
  <si>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</si>
  <si>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</si>
  <si>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</si>
  <si>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</si>
  <si>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</si>
  <si>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</si>
  <si>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</si>
  <si>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</si>
  <si>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</si>
  <si>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</si>
  <si>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</si>
  <si>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</si>
  <si>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</si>
  <si>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</si>
  <si>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</si>
  <si>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</si>
  <si>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</si>
  <si>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</si>
  <si>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</si>
  <si>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</si>
  <si>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</si>
  <si>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</si>
  <si>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</si>
  <si>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</si>
  <si>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</si>
  <si>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</si>
  <si>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</si>
  <si>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</si>
  <si>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</si>
  <si>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</si>
  <si>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</si>
  <si>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</si>
  <si>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</si>
  <si>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</si>
  <si>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</si>
  <si>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</si>
  <si>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</si>
  <si>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</si>
  <si>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</si>
  <si>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</si>
  <si>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</si>
  <si>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</si>
  <si>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</si>
  <si>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</si>
  <si>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</si>
  <si>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</si>
  <si>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</si>
  <si>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</si>
  <si>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</si>
  <si>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</si>
  <si>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</si>
  <si>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</si>
  <si>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</si>
  <si>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</si>
  <si>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</si>
  <si>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</si>
  <si>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</si>
  <si>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</si>
  <si>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</si>
  <si>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</si>
  <si>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</si>
  <si>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</si>
  <si>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</si>
  <si>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</si>
  <si>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</si>
  <si>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</si>
  <si>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</si>
  <si>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</si>
  <si>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</si>
  <si>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</si>
  <si>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</si>
  <si>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</si>
  <si>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</si>
  <si>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</si>
  <si>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</si>
  <si>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</si>
  <si>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</si>
  <si>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</si>
  <si>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</si>
  <si>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</si>
  <si>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</si>
  <si>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</si>
  <si>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</si>
  <si>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</si>
  <si>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</si>
  <si>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</si>
  <si>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</si>
  <si>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</si>
  <si>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</si>
  <si>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</si>
  <si>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</si>
  <si>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</si>
  <si>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</si>
  <si>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</si>
  <si>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</si>
  <si>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</si>
  <si>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</si>
  <si>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</si>
  <si>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</si>
  <si>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</si>
  <si>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</si>
  <si>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</si>
  <si>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</si>
  <si>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</si>
  <si>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</si>
  <si>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</si>
  <si>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</si>
  <si>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</si>
  <si>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</si>
  <si>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</si>
  <si>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</si>
  <si>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</si>
  <si>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</si>
  <si>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</si>
  <si>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</si>
  <si>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</si>
  <si>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</si>
  <si>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</si>
  <si>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</si>
  <si>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</si>
  <si>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</si>
  <si>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</si>
  <si>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</si>
  <si>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</si>
  <si>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</si>
  <si>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</si>
  <si>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</si>
  <si>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</si>
  <si>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</si>
  <si>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</si>
  <si>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</si>
  <si>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</si>
  <si>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</si>
  <si>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</si>
  <si>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</si>
  <si>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</si>
  <si>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</si>
  <si>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</si>
  <si>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</si>
  <si>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</si>
  <si>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</si>
  <si>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</si>
  <si>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</si>
  <si>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</si>
  <si>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</si>
  <si>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</si>
  <si>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</si>
  <si>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</si>
  <si>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</si>
  <si>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</si>
  <si>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</si>
  <si>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</si>
  <si>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</si>
  <si>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</si>
  <si>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</si>
  <si>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</si>
  <si>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</si>
  <si>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</si>
  <si>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</si>
  <si>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</si>
  <si>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</si>
  <si>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</si>
  <si>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</si>
  <si>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</si>
  <si>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</si>
  <si>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</si>
  <si>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</si>
  <si>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</si>
  <si>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</si>
  <si>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</si>
  <si>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</si>
  <si>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</si>
  <si>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</si>
  <si>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</si>
  <si>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</si>
  <si>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</si>
  <si>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</si>
  <si>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</si>
  <si>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</si>
  <si>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</si>
  <si>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</si>
  <si>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</si>
  <si>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</si>
  <si>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</si>
  <si>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</si>
  <si>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</si>
  <si>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</si>
  <si>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</si>
  <si>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</si>
  <si>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</si>
  <si>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</si>
  <si>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</si>
  <si>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</si>
  <si>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</si>
  <si>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</si>
  <si>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</si>
  <si>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</si>
  <si>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</si>
  <si>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</si>
  <si>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</si>
  <si>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</si>
  <si>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</si>
  <si>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</si>
  <si>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</si>
  <si>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</si>
  <si>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</si>
  <si>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</si>
  <si>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</si>
  <si>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</si>
  <si>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</si>
  <si>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</si>
  <si>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</si>
  <si>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</si>
  <si>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</si>
  <si>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</si>
  <si>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</si>
  <si>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</si>
  <si>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</si>
  <si>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</si>
  <si>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</si>
  <si>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</si>
  <si>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</si>
  <si>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</si>
  <si>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</si>
  <si>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</si>
  <si>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</si>
  <si>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</si>
  <si>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</si>
  <si>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</si>
  <si>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</si>
  <si>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</si>
  <si>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</si>
  <si>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</si>
  <si>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</si>
  <si>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</si>
  <si>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</si>
  <si>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</si>
  <si>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</si>
  <si>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</si>
  <si>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</si>
  <si>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</si>
  <si>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</si>
  <si>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</si>
  <si>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</si>
  <si>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</si>
  <si>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</si>
  <si>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</si>
  <si>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</si>
  <si>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</si>
  <si>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</si>
  <si>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</si>
  <si>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</si>
  <si>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</si>
  <si>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</si>
  <si>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</si>
  <si>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</si>
  <si>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</si>
  <si>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</si>
  <si>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</si>
  <si>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</si>
  <si>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</si>
  <si>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</si>
  <si>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</si>
  <si>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</si>
  <si>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</si>
  <si>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</si>
  <si>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</si>
  <si>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</si>
  <si>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</si>
  <si>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</si>
  <si>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</si>
  <si>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</si>
  <si>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</si>
  <si>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</si>
  <si>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</si>
  <si>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</si>
  <si>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</si>
  <si>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</si>
  <si>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</si>
  <si>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</si>
  <si>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</si>
  <si>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</si>
  <si>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</si>
  <si>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</si>
  <si>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</si>
  <si>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</si>
  <si>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</si>
  <si>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</si>
  <si>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</si>
  <si>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</si>
  <si>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</si>
  <si>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</si>
  <si>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</si>
  <si>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</si>
  <si>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</si>
  <si>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</si>
  <si>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</si>
  <si>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</si>
  <si>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</si>
  <si>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</si>
  <si>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</si>
  <si>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</si>
  <si>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</si>
  <si>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</si>
  <si>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</si>
  <si>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</si>
  <si>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</si>
  <si>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</si>
  <si>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</si>
  <si>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</si>
  <si>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</si>
  <si>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</si>
  <si>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</si>
  <si>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</si>
  <si>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</si>
  <si>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</si>
  <si>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</si>
  <si>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</si>
  <si>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</si>
  <si>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</si>
  <si>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</si>
  <si>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</si>
  <si>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</si>
  <si>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</si>
  <si>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</si>
  <si>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</si>
  <si>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</si>
  <si>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</si>
  <si>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</si>
  <si>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</si>
  <si>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</si>
  <si>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</si>
  <si>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</si>
  <si>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</si>
  <si>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</si>
  <si>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</si>
  <si>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</si>
  <si>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</si>
  <si>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</si>
  <si>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</si>
  <si>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</si>
  <si>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</si>
  <si>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</si>
  <si>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</si>
  <si>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</si>
  <si>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</si>
  <si>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</si>
  <si>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</si>
  <si>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</si>
  <si>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</si>
  <si>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</si>
  <si>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</si>
  <si>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</si>
  <si>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</si>
  <si>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</si>
  <si>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</si>
  <si>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</si>
  <si>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</si>
  <si>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</si>
  <si>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</si>
  <si>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</si>
  <si>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</si>
  <si>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</si>
  <si>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</si>
  <si>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</si>
  <si>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</si>
  <si>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</si>
  <si>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</si>
  <si>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</si>
  <si>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</si>
  <si>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</si>
  <si>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</si>
  <si>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</si>
  <si>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</si>
  <si>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</si>
  <si>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</si>
  <si>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</si>
  <si>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</si>
  <si>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</si>
  <si>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</si>
  <si>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</si>
  <si>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</si>
  <si>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</si>
  <si>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</si>
  <si>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</si>
  <si>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</si>
  <si>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</si>
  <si>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</si>
  <si>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</si>
  <si>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</si>
  <si>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</si>
  <si>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</si>
  <si>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</si>
  <si>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</si>
  <si>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</si>
  <si>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</si>
  <si>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</si>
  <si>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</si>
  <si>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</si>
  <si>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</si>
  <si>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</si>
  <si>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</si>
  <si>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</si>
  <si>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</si>
  <si>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</si>
  <si>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</si>
  <si>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</si>
  <si>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</si>
  <si>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</si>
  <si>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</si>
  <si>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</si>
  <si>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</si>
  <si>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</si>
  <si>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</si>
  <si>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</si>
  <si>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</si>
  <si>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</si>
  <si>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</si>
  <si>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</si>
  <si>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</si>
  <si>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</si>
  <si>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</si>
  <si>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</si>
  <si>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</si>
  <si>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</si>
  <si>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</si>
  <si>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</si>
  <si>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</si>
  <si>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</si>
  <si>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</si>
  <si>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</si>
  <si>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</si>
  <si>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</si>
  <si>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</si>
  <si>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</si>
  <si>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</si>
  <si>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</si>
  <si>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</si>
  <si>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</si>
  <si>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</si>
  <si>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</si>
  <si>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</si>
  <si>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</si>
  <si>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</si>
  <si>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</si>
  <si>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</si>
  <si>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</si>
  <si>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</si>
  <si>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</si>
  <si>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</si>
  <si>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</si>
  <si>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</si>
  <si>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</si>
  <si>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</si>
  <si>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</si>
  <si>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</si>
  <si>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</si>
  <si>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</si>
  <si>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</si>
  <si>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</si>
  <si>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</si>
  <si>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</si>
  <si>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</si>
  <si>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</si>
  <si>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</si>
  <si>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</si>
  <si>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</si>
  <si>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</si>
  <si>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</si>
  <si>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</si>
  <si>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</si>
  <si>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</si>
  <si>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</si>
  <si>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</si>
  <si>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</si>
  <si>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</si>
  <si>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</si>
  <si>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</si>
  <si>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</si>
  <si>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</si>
  <si>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</si>
  <si>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</si>
  <si>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</si>
  <si>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</si>
  <si>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</si>
  <si>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</si>
  <si>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</si>
  <si>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</si>
  <si>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</si>
  <si>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</si>
  <si>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</si>
  <si>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</si>
  <si>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</si>
  <si>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</si>
  <si>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</si>
  <si>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</si>
  <si>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</si>
  <si>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</si>
  <si>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</si>
  <si>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</si>
  <si>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</si>
  <si>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</si>
  <si>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</si>
  <si>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</si>
  <si>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</si>
  <si>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</si>
  <si>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</si>
  <si>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</si>
  <si>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</si>
  <si>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</si>
  <si>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</si>
  <si>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</si>
  <si>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</si>
  <si>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</si>
  <si>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</si>
  <si>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</si>
  <si>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</si>
  <si>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</si>
  <si>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</si>
  <si>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</si>
  <si>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</si>
  <si>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</si>
  <si>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</si>
  <si>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</si>
  <si>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</si>
  <si>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</si>
  <si>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</si>
  <si>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</si>
  <si>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</si>
  <si>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</si>
  <si>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</si>
  <si>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</si>
  <si>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</si>
  <si>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</si>
  <si>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</si>
  <si>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</si>
  <si>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</si>
  <si>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</si>
  <si>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</si>
  <si>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</si>
  <si>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</si>
  <si>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</si>
  <si>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</si>
  <si>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</si>
  <si>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</si>
  <si>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</si>
  <si>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</si>
  <si>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</si>
  <si>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</si>
  <si>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</si>
  <si>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</si>
  <si>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</si>
  <si>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</si>
  <si>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</si>
  <si>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</si>
  <si>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</si>
  <si>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</si>
  <si>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</si>
  <si>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</si>
  <si>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</si>
  <si>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</si>
  <si>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</si>
  <si>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</si>
  <si>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</si>
  <si>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</si>
  <si>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</si>
  <si>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</si>
  <si>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</si>
  <si>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</si>
  <si>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</si>
  <si>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</si>
  <si>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</si>
  <si>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</si>
  <si>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</si>
  <si>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</si>
  <si>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</si>
  <si>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</si>
  <si>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</si>
  <si>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</si>
  <si>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</si>
  <si>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</si>
  <si>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</si>
  <si>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</si>
  <si>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</si>
  <si>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</si>
  <si>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</si>
  <si>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</si>
  <si>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</si>
  <si>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</si>
  <si>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</si>
  <si>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</si>
  <si>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</si>
  <si>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</si>
  <si>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</si>
  <si>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</si>
  <si>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</si>
  <si>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</si>
  <si>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</si>
  <si>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</si>
  <si>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</si>
  <si>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</si>
  <si>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</si>
  <si>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</si>
  <si>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</si>
  <si>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</si>
  <si>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</si>
  <si>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</si>
  <si>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</si>
  <si>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</si>
  <si>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</si>
  <si>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</si>
  <si>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</si>
  <si>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</si>
  <si>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</si>
  <si>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</si>
  <si>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</si>
  <si>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</si>
  <si>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</si>
  <si>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</si>
  <si>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</si>
  <si>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</si>
  <si>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</si>
  <si>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</si>
  <si>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</si>
  <si>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</si>
  <si>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</si>
  <si>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</si>
  <si>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</si>
  <si>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</si>
  <si>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</si>
  <si>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</si>
  <si>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</si>
  <si>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</si>
  <si>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</si>
  <si>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</si>
  <si>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</si>
  <si>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</si>
  <si>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</si>
  <si>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</si>
  <si>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</si>
  <si>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</si>
  <si>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</si>
  <si>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</si>
  <si>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</si>
  <si>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</si>
  <si>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</si>
  <si>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</si>
  <si>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</si>
  <si>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</si>
  <si>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</si>
  <si>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</si>
  <si>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</si>
  <si>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</si>
  <si>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</si>
  <si>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</si>
  <si>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</si>
  <si>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</si>
  <si>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</si>
  <si>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</si>
  <si>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</si>
  <si>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</si>
  <si>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</si>
  <si>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</si>
  <si>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</si>
  <si>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</si>
  <si>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</si>
  <si>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</si>
  <si>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</si>
  <si>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</si>
  <si>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</si>
  <si>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</si>
  <si>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</si>
  <si>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</si>
  <si>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</si>
  <si>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</si>
  <si>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</si>
  <si>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</si>
  <si>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</si>
  <si>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</si>
  <si>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</si>
  <si>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</si>
  <si>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</si>
  <si>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</si>
  <si>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</si>
  <si>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</si>
  <si>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</si>
  <si>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</si>
  <si>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</si>
  <si>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</si>
  <si>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</si>
  <si>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</si>
  <si>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</si>
  <si>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</si>
  <si>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</si>
  <si>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</si>
  <si>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</si>
  <si>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</si>
  <si>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</si>
  <si>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</si>
  <si>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</si>
  <si>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</si>
  <si>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</si>
  <si>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</si>
  <si>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</si>
  <si>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</si>
  <si>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</si>
  <si>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</si>
  <si>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</si>
  <si>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</si>
  <si>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</si>
  <si>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</si>
  <si>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</si>
  <si>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</si>
  <si>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</si>
  <si>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</si>
  <si>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</si>
  <si>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</si>
  <si>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</si>
  <si>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</si>
  <si>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</si>
  <si>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</si>
  <si>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</si>
  <si>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</si>
  <si>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</si>
  <si>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</si>
  <si>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</si>
  <si>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</si>
  <si>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</si>
  <si>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</si>
  <si>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</si>
  <si>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</si>
  <si>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</si>
  <si>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</si>
  <si>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</si>
  <si>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</si>
  <si>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</si>
  <si>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</si>
  <si>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</si>
  <si>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</si>
  <si>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</si>
  <si>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</si>
  <si>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</si>
  <si>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</si>
  <si>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</si>
  <si>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</si>
  <si>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</si>
  <si>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</si>
  <si>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</si>
  <si>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</si>
  <si>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</si>
  <si>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</si>
  <si>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</si>
  <si>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</si>
  <si>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</si>
  <si>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</si>
  <si>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</si>
  <si>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</si>
  <si>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</si>
  <si>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</si>
  <si>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</si>
  <si>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</si>
  <si>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</si>
  <si>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</si>
  <si>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</si>
  <si>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</si>
  <si>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</si>
  <si>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</si>
  <si>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</si>
  <si>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</si>
  <si>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</si>
  <si>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</si>
  <si>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</si>
  <si>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</si>
  <si>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</si>
  <si>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</si>
  <si>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</si>
  <si>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</si>
  <si>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</si>
  <si>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</si>
  <si>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</si>
  <si>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</si>
  <si>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</si>
  <si>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</si>
  <si>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</si>
  <si>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</si>
  <si>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</si>
  <si>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</si>
  <si>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</si>
  <si>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</si>
  <si>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</si>
  <si>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</si>
  <si>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</si>
  <si>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</si>
  <si>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</si>
  <si>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</si>
  <si>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</si>
  <si>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</si>
  <si>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</si>
  <si>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</si>
  <si>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</si>
  <si>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</si>
  <si>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</si>
  <si>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</si>
  <si>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</si>
  <si>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</si>
  <si>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</si>
  <si>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</si>
  <si>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</si>
  <si>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</si>
  <si>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</si>
  <si>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</si>
  <si>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</si>
  <si>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</si>
  <si>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</si>
  <si>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</si>
  <si>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</si>
  <si>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</si>
  <si>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</si>
  <si>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</si>
  <si>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</si>
  <si>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</si>
  <si>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</si>
  <si>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</si>
  <si>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</si>
  <si>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</si>
  <si>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</si>
  <si>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</si>
  <si>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</si>
  <si>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</si>
  <si>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</si>
  <si>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</si>
  <si>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</si>
  <si>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</si>
  <si>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</si>
  <si>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</si>
  <si>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</si>
  <si>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</si>
  <si>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</si>
  <si>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</si>
  <si>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</si>
  <si>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</si>
  <si>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</si>
  <si>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</si>
  <si>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</si>
  <si>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</si>
  <si>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</si>
  <si>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</si>
  <si>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</si>
  <si>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</si>
  <si>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</si>
  <si>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</si>
  <si>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</si>
  <si>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</si>
  <si>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</si>
  <si>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</si>
  <si>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</si>
  <si>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</si>
  <si>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</si>
  <si>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</si>
  <si>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</si>
  <si>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</si>
  <si>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</si>
  <si>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</si>
  <si>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</si>
  <si>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</si>
  <si>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</si>
  <si>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</si>
  <si>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</si>
  <si>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</si>
  <si>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</si>
  <si>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</si>
  <si>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</si>
  <si>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</si>
  <si>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</si>
  <si>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</si>
  <si>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</si>
  <si>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</si>
  <si>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</si>
  <si>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</si>
  <si>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</si>
  <si>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</si>
  <si>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</si>
  <si>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</si>
  <si>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</si>
  <si>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</si>
  <si>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</si>
  <si>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</si>
  <si>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</si>
  <si>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</si>
  <si>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</si>
  <si>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</si>
  <si>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</si>
  <si>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</si>
  <si>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</si>
  <si>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</si>
  <si>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</si>
  <si>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</si>
  <si>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</si>
  <si>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</si>
  <si>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</si>
  <si>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</si>
  <si>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</si>
  <si>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</si>
  <si>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</si>
  <si>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</si>
  <si>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</si>
  <si>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</si>
  <si>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</si>
  <si>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</si>
  <si>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</si>
  <si>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</si>
  <si>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</si>
  <si>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</si>
  <si>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</si>
  <si>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</si>
  <si>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</si>
  <si>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</si>
  <si>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</si>
  <si>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</si>
  <si>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</si>
  <si>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</si>
  <si>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</si>
  <si>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</si>
  <si>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</si>
  <si>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</si>
  <si>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</si>
  <si>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</si>
  <si>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</si>
  <si>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</si>
  <si>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</si>
  <si>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</si>
  <si>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</si>
  <si>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</si>
  <si>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</si>
  <si>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</si>
  <si>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</si>
  <si>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</si>
  <si>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</si>
  <si>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</si>
  <si>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</si>
  <si>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</si>
  <si>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</si>
  <si>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</si>
  <si>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</si>
  <si>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</si>
  <si>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</si>
  <si>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</si>
  <si>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</si>
  <si>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</si>
  <si>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</si>
  <si>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</si>
  <si>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</si>
  <si>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</si>
  <si>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</si>
  <si>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</si>
  <si>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</si>
  <si>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</si>
  <si>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</si>
  <si>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</si>
  <si>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</si>
  <si>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</si>
  <si>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</si>
  <si>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</si>
  <si>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</si>
  <si>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</si>
  <si>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</si>
  <si>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</si>
  <si>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</si>
  <si>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</si>
  <si>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</si>
  <si>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</si>
  <si>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</si>
  <si>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</si>
  <si>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</si>
  <si>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</si>
  <si>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</si>
  <si>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</si>
  <si>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</si>
  <si>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</si>
  <si>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</si>
  <si>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</si>
  <si>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</si>
  <si>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</si>
  <si>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</si>
  <si>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</si>
  <si>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</si>
  <si>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</si>
  <si>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</si>
  <si>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</si>
  <si>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</si>
  <si>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</si>
  <si>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</si>
  <si>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</si>
  <si>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</si>
  <si>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</si>
  <si>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</si>
  <si>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</si>
  <si>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</si>
  <si>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</si>
  <si>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</si>
  <si>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</si>
  <si>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</si>
  <si>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</si>
  <si>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</si>
  <si>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</si>
  <si>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</si>
  <si>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</si>
  <si>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</si>
  <si>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</si>
  <si>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</si>
  <si>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</si>
  <si>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</si>
  <si>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</si>
  <si>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</si>
  <si>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</si>
  <si>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</si>
  <si>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</si>
  <si>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</si>
  <si>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</si>
  <si>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</si>
  <si>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</si>
  <si>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</si>
  <si>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</si>
  <si>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</si>
  <si>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</si>
  <si>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</si>
  <si>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</si>
  <si>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</si>
  <si>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</si>
  <si>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</si>
  <si>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</si>
  <si>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</si>
  <si>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</si>
  <si>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</si>
  <si>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</si>
  <si>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</si>
  <si>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</si>
  <si>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</si>
  <si>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</si>
  <si>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</si>
  <si>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</si>
  <si>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</si>
  <si>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</si>
  <si>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</si>
  <si>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</si>
  <si>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</si>
  <si>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</si>
  <si>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</si>
  <si>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</si>
  <si>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</si>
  <si>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</si>
  <si>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</si>
  <si>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</si>
  <si>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</si>
  <si>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</si>
  <si>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</si>
  <si>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</si>
  <si>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</si>
  <si>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</si>
  <si>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</si>
  <si>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</si>
  <si>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</si>
  <si>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</si>
  <si>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</si>
  <si>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</si>
  <si>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</si>
  <si>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</si>
  <si>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</si>
  <si>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</si>
  <si>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</si>
  <si>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</si>
  <si>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</si>
  <si>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</si>
  <si>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</si>
  <si>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</si>
  <si>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</si>
  <si>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</si>
  <si>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</si>
  <si>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</si>
  <si>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</si>
  <si>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</si>
  <si>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</si>
  <si>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</si>
  <si>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</si>
  <si>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</si>
  <si>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</si>
  <si>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</si>
  <si>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</si>
  <si>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</si>
  <si>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</si>
  <si>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</si>
  <si>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</si>
  <si>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</si>
  <si>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</si>
  <si>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</si>
  <si>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</si>
  <si>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</si>
  <si>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</si>
  <si>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</si>
  <si>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</si>
  <si>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</si>
  <si>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</si>
  <si>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</si>
  <si>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</si>
  <si>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</si>
  <si>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</si>
  <si>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</si>
  <si>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</si>
  <si>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</si>
  <si>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</si>
  <si>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</si>
  <si>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</si>
  <si>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</si>
  <si>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</si>
  <si>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</si>
  <si>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</si>
  <si>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</si>
  <si>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</si>
  <si>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</si>
  <si>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</si>
  <si>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</si>
  <si>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</si>
  <si>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</si>
  <si>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</si>
  <si>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</si>
  <si>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</si>
  <si>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</si>
  <si>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</si>
  <si>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</si>
  <si>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</si>
  <si>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</si>
  <si>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</si>
  <si>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</si>
  <si>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</si>
  <si>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</si>
  <si>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</si>
  <si>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</si>
  <si>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</si>
  <si>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</si>
  <si>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</si>
  <si>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</si>
  <si>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</si>
  <si>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</si>
  <si>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</si>
  <si>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</si>
  <si>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</si>
  <si>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</si>
  <si>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</si>
  <si>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</si>
  <si>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</si>
  <si>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</si>
  <si>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</si>
  <si>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</si>
  <si>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</si>
  <si>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</si>
  <si>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</si>
  <si>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</si>
  <si>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</si>
  <si>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</si>
  <si>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</si>
  <si>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</si>
  <si>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</si>
  <si>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</si>
  <si>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</si>
  <si>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</si>
  <si>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</si>
  <si>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</si>
  <si>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</si>
  <si>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</si>
  <si>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</si>
  <si>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</si>
  <si>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</si>
  <si>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</si>
  <si>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</si>
  <si>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</si>
  <si>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</si>
  <si>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</si>
  <si>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</si>
  <si>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</si>
  <si>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</si>
  <si>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</si>
  <si>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</si>
  <si>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</si>
  <si>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</si>
  <si>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</si>
  <si>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</si>
  <si>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</si>
  <si>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</si>
  <si>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</si>
  <si>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</si>
  <si>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</si>
  <si>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</si>
  <si>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</si>
  <si>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</si>
  <si>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</si>
  <si>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</si>
  <si>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</si>
  <si>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</si>
  <si>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</si>
  <si>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</si>
  <si>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</si>
  <si>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</si>
  <si>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</si>
  <si>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</si>
  <si>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</si>
  <si>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</si>
  <si>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</si>
  <si>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</si>
  <si>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</si>
  <si>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</si>
  <si>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</si>
  <si>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</si>
  <si>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</si>
  <si>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</si>
  <si>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</si>
  <si>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</si>
  <si>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</si>
  <si>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</si>
  <si>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</si>
  <si>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</si>
  <si>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</si>
  <si>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</si>
  <si>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</si>
  <si>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</si>
  <si>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</si>
  <si>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</si>
  <si>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</si>
  <si>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</si>
  <si>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</si>
  <si>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</si>
  <si>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</si>
  <si>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</si>
  <si>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</si>
  <si>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</si>
  <si>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</si>
  <si>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</si>
  <si>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</si>
  <si>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</si>
  <si>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</si>
  <si>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</si>
  <si>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</si>
  <si>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</si>
  <si>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</si>
  <si>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</si>
  <si>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</si>
  <si>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</si>
  <si>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</si>
  <si>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</si>
  <si>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</si>
  <si>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</si>
  <si>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</si>
  <si>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</si>
  <si>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</si>
  <si>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</si>
  <si>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</si>
  <si>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</si>
  <si>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</si>
  <si>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</si>
  <si>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</si>
  <si>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</si>
  <si>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</si>
  <si>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</si>
  <si>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</si>
  <si>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</si>
  <si>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</si>
  <si>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</si>
  <si>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</si>
  <si>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</si>
  <si>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</si>
  <si>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</si>
  <si>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</si>
  <si>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</si>
  <si>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</si>
  <si>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</si>
  <si>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</si>
  <si>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</si>
  <si>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</si>
  <si>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</si>
  <si>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</si>
  <si>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</si>
  <si>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</si>
  <si>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</si>
  <si>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</si>
  <si>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</si>
  <si>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</si>
  <si>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</si>
  <si>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</si>
  <si>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</si>
  <si>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</si>
  <si>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</si>
  <si>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</si>
  <si>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</si>
  <si>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</si>
  <si>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</si>
  <si>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</si>
  <si>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</si>
  <si>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</si>
  <si>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</si>
  <si>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</si>
  <si>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</si>
  <si>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</si>
  <si>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</si>
  <si>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</si>
  <si>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</si>
  <si>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</si>
  <si>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</si>
  <si>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</si>
  <si>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</si>
  <si>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</si>
  <si>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</si>
  <si>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</si>
  <si>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</si>
  <si>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</si>
  <si>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</si>
  <si>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</si>
  <si>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</si>
  <si>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</si>
  <si>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</si>
  <si>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</si>
  <si>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</si>
  <si>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</si>
  <si>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</si>
  <si>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</si>
  <si>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</si>
  <si>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</si>
  <si>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</si>
  <si>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</si>
  <si>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</si>
  <si>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</si>
  <si>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</si>
  <si>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</si>
  <si>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</si>
  <si>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</si>
  <si>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</si>
  <si>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</si>
  <si>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</si>
  <si>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</si>
  <si>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</si>
  <si>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</si>
  <si>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</si>
  <si>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</si>
  <si>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</si>
  <si>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</si>
  <si>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</si>
  <si>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</si>
  <si>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</si>
  <si>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</si>
  <si>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</si>
  <si>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</si>
  <si>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</si>
  <si>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</si>
  <si>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</si>
  <si>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</si>
  <si>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</si>
  <si>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</si>
  <si>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</si>
  <si>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</si>
  <si>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</si>
  <si>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</si>
  <si>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</si>
  <si>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</si>
  <si>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</si>
  <si>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</si>
  <si>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</si>
  <si>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</si>
  <si>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</si>
  <si>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</si>
  <si>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</si>
  <si>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</si>
  <si>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</si>
  <si>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</si>
  <si>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</si>
  <si>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</si>
  <si>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</si>
  <si>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</si>
  <si>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</si>
  <si>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</si>
  <si>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</si>
  <si>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</si>
  <si>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</si>
  <si>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</si>
  <si>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</si>
  <si>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</si>
  <si>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</si>
  <si>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</si>
  <si>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</si>
  <si>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</si>
  <si>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</si>
  <si>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</si>
  <si>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</si>
  <si>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</si>
  <si>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</si>
  <si>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</si>
  <si>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</si>
  <si>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</si>
  <si>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</si>
  <si>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</si>
  <si>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</si>
  <si>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</si>
  <si>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</si>
  <si>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</si>
  <si>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</si>
  <si>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</si>
  <si>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</si>
  <si>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</si>
  <si>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</si>
  <si>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</si>
  <si>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</si>
  <si>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</si>
  <si>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</si>
  <si>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</si>
  <si>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</si>
  <si>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</si>
  <si>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</si>
  <si>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</si>
  <si>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</si>
  <si>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</si>
  <si>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</si>
  <si>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</si>
  <si>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</si>
  <si>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</si>
  <si>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</si>
  <si>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</si>
  <si>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</si>
  <si>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</si>
  <si>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</si>
  <si>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</si>
  <si>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</si>
  <si>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</si>
  <si>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</si>
  <si>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</si>
  <si>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</si>
  <si>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</si>
  <si>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</si>
  <si>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</si>
  <si>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</si>
  <si>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</si>
  <si>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</si>
  <si>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</si>
  <si>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</si>
  <si>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</si>
  <si>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</si>
  <si>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</si>
  <si>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</si>
  <si>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</si>
  <si>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</si>
  <si>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</si>
  <si>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</si>
  <si>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</si>
  <si>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</si>
  <si>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</si>
  <si>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</si>
  <si>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</si>
  <si>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</si>
  <si>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</si>
  <si>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</si>
  <si>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</si>
  <si>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</si>
  <si>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</si>
  <si>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</si>
  <si>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</si>
  <si>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</si>
  <si>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</si>
  <si>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</si>
  <si>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</si>
  <si>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</si>
  <si>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</si>
  <si>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</si>
  <si>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</si>
  <si>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</si>
  <si>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</si>
  <si>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</si>
  <si>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</si>
  <si>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</si>
  <si>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</si>
  <si>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</si>
  <si>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</si>
  <si>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</si>
  <si>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</si>
  <si>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</si>
  <si>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</si>
  <si>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</si>
  <si>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</si>
  <si>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</si>
  <si>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</si>
  <si>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</si>
  <si>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</si>
  <si>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</si>
  <si>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</si>
  <si>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</si>
  <si>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</si>
  <si>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</si>
  <si>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</si>
  <si>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</si>
  <si>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</si>
  <si>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</si>
  <si>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</si>
  <si>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</si>
  <si>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</si>
  <si>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</si>
  <si>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</si>
  <si>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</si>
  <si>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</si>
  <si>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</si>
  <si>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</si>
  <si>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</si>
  <si>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</si>
  <si>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</si>
  <si>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</si>
  <si>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</si>
  <si>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</si>
  <si>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</si>
  <si>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</si>
  <si>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</si>
  <si>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</si>
  <si>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</si>
  <si>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</si>
  <si>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</si>
  <si>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</si>
  <si>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</si>
  <si>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</si>
  <si>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</si>
  <si>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</si>
  <si>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</si>
  <si>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</si>
  <si>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</si>
  <si>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</si>
  <si>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</si>
  <si>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</si>
  <si>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</si>
  <si>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</si>
  <si>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</si>
  <si>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</si>
  <si>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</si>
  <si>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</si>
  <si>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</si>
  <si>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</si>
  <si>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</si>
  <si>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</si>
  <si>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</si>
  <si>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</si>
  <si>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</si>
  <si>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</si>
  <si>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</si>
  <si>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</si>
  <si>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</si>
  <si>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</si>
  <si>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</si>
  <si>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</si>
  <si>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</si>
  <si>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</si>
  <si>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</si>
  <si>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</si>
  <si>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</si>
  <si>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</si>
  <si>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</si>
  <si>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</si>
  <si>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</si>
  <si>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</si>
  <si>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</si>
  <si>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</si>
  <si>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</si>
  <si>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</si>
  <si>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</si>
  <si>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</si>
  <si>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</si>
  <si>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</si>
  <si>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</si>
  <si>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</si>
  <si>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</si>
  <si>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</si>
  <si>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</si>
  <si>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</si>
  <si>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</si>
  <si>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</si>
  <si>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</si>
  <si>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</si>
  <si>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</si>
  <si>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</si>
  <si>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</si>
  <si>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</si>
  <si>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</si>
  <si>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</si>
  <si>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</si>
  <si>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</si>
  <si>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</si>
  <si>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</si>
  <si>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</si>
  <si>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</si>
  <si>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</si>
  <si>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</si>
  <si>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</si>
  <si>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</si>
  <si>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</si>
  <si>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</si>
  <si>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</si>
  <si>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</si>
  <si>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</si>
  <si>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</si>
  <si>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</si>
  <si>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</si>
  <si>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</si>
  <si>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</si>
  <si>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</si>
  <si>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</si>
  <si>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</si>
  <si>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</si>
  <si>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</si>
  <si>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</si>
  <si>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</si>
  <si>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</si>
  <si>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</si>
  <si>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</si>
  <si>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</si>
  <si>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</si>
  <si>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</si>
  <si>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</si>
  <si>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</si>
  <si>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</si>
  <si>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</si>
  <si>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</si>
  <si>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</si>
  <si>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</si>
  <si>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</si>
  <si>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</si>
  <si>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</si>
  <si>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</si>
  <si>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</si>
  <si>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</si>
  <si>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</si>
  <si>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</si>
  <si>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</si>
  <si>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</si>
  <si>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</si>
  <si>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</si>
  <si>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</si>
  <si>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</si>
  <si>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</si>
  <si>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</si>
  <si>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</si>
  <si>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</si>
  <si>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</si>
  <si>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</si>
  <si>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</si>
  <si>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</si>
  <si>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</si>
  <si>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</si>
  <si>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</si>
  <si>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</si>
  <si>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</si>
  <si>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</si>
  <si>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</si>
  <si>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</si>
  <si>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</si>
  <si>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</si>
  <si>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</si>
  <si>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</si>
  <si>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</si>
  <si>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</si>
  <si>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</si>
  <si>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</si>
  <si>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</si>
  <si>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</si>
  <si>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</si>
  <si>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</si>
  <si>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</si>
  <si>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</si>
  <si>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</si>
  <si>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</si>
  <si>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</si>
  <si>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</si>
  <si>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</si>
  <si>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</si>
  <si>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</si>
  <si>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</si>
  <si>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</si>
  <si>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</si>
  <si>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</si>
  <si>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</si>
  <si>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</si>
  <si>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</si>
  <si>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</si>
  <si>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</si>
  <si>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</si>
  <si>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</si>
  <si>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</si>
  <si>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</si>
  <si>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</si>
  <si>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</si>
  <si>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</si>
  <si>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</si>
  <si>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</si>
  <si>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</si>
  <si>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</si>
  <si>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</si>
  <si>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</si>
  <si>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</si>
  <si>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</si>
  <si>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</si>
  <si>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</si>
  <si>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</si>
  <si>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</si>
  <si>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</si>
  <si>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</si>
  <si>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</si>
  <si>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</si>
  <si>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</si>
  <si>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</si>
  <si>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</si>
  <si>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</si>
  <si>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</si>
  <si>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</si>
  <si>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</si>
  <si>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</si>
  <si>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</si>
  <si>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</si>
  <si>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</si>
  <si>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</si>
  <si>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</si>
  <si>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</si>
  <si>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</si>
  <si>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</si>
  <si>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</si>
  <si>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</si>
  <si>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</si>
  <si>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</si>
  <si>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</si>
  <si>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</si>
  <si>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</si>
  <si>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</si>
  <si>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</si>
  <si>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</si>
  <si>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</si>
  <si>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</si>
  <si>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</si>
  <si>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</si>
  <si>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</si>
  <si>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</si>
  <si>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</si>
  <si>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</si>
  <si>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</si>
  <si>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</si>
  <si>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</si>
  <si>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</si>
  <si>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</si>
  <si>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</si>
  <si>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</si>
  <si>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</si>
  <si>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</si>
  <si>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</si>
  <si>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</si>
  <si>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</si>
  <si>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</si>
  <si>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</si>
  <si>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</si>
  <si>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</si>
  <si>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</si>
  <si>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</si>
  <si>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</si>
  <si>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</si>
  <si>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</si>
  <si>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</si>
  <si>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</si>
  <si>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</si>
  <si>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</si>
  <si>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</si>
  <si>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</si>
  <si>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</si>
  <si>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</si>
  <si>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</si>
  <si>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</si>
  <si>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</si>
  <si>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</si>
  <si>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</si>
  <si>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</si>
  <si>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</si>
  <si>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</si>
  <si>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</si>
  <si>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</si>
  <si>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</si>
  <si>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</si>
  <si>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</si>
  <si>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</si>
  <si>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</si>
  <si>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</si>
  <si>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</si>
  <si>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</si>
  <si>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</si>
  <si>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</si>
  <si>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</si>
  <si>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</si>
  <si>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</si>
  <si>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</si>
  <si>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</si>
  <si>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</si>
  <si>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</si>
  <si>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</si>
  <si>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</si>
  <si>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</si>
  <si>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</si>
  <si>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</si>
  <si>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</si>
  <si>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</si>
  <si>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</si>
  <si>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</si>
  <si>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</si>
  <si>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</si>
  <si>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</si>
  <si>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</si>
  <si>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</si>
  <si>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</si>
  <si>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</si>
  <si>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</si>
  <si>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</si>
  <si>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</si>
  <si>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</si>
  <si>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</si>
  <si>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</si>
  <si>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</si>
  <si>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</si>
  <si>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</si>
  <si>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</si>
  <si>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</si>
  <si>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</si>
  <si>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</si>
  <si>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</si>
  <si>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</si>
  <si>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</si>
  <si>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</si>
  <si>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</si>
  <si>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</si>
  <si>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</si>
  <si>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</si>
  <si>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</si>
  <si>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</si>
  <si>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</si>
  <si>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</si>
  <si>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</si>
  <si>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</si>
  <si>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</si>
  <si>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</si>
  <si>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</si>
  <si>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</si>
  <si>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</si>
  <si>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</si>
  <si>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</si>
  <si>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</si>
  <si>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</si>
  <si>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</si>
  <si>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</si>
  <si>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</si>
  <si>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</si>
  <si>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</si>
  <si>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</si>
  <si>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</si>
  <si>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</si>
  <si>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</si>
  <si>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</si>
  <si>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</si>
  <si>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</si>
  <si>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</si>
  <si>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</si>
  <si>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</si>
  <si>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</si>
  <si>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</si>
  <si>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</si>
  <si>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</si>
  <si>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</si>
  <si>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</si>
  <si>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</si>
  <si>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</si>
  <si>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</si>
  <si>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</si>
  <si>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</si>
  <si>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</si>
  <si>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</si>
  <si>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</si>
  <si>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</si>
  <si>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</si>
  <si>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</si>
  <si>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</si>
  <si>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</si>
  <si>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</si>
  <si>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</si>
  <si>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</si>
  <si>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</si>
  <si>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</si>
  <si>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</si>
  <si>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</si>
  <si>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</si>
  <si>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</si>
  <si>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</si>
  <si>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</si>
  <si>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</si>
  <si>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</si>
  <si>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</si>
  <si>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</si>
  <si>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</si>
  <si>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</si>
  <si>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</si>
  <si>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</si>
  <si>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</si>
  <si>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</si>
  <si>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</si>
  <si>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</si>
  <si>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</si>
  <si>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</si>
  <si>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</si>
  <si>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</si>
  <si>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</si>
  <si>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</si>
  <si>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</si>
  <si>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</si>
  <si>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</si>
  <si>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</si>
  <si>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</si>
  <si>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</si>
  <si>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</si>
  <si>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</si>
  <si>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</si>
  <si>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</si>
  <si>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</si>
  <si>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</si>
  <si>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</si>
  <si>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</si>
  <si>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</si>
  <si>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</si>
  <si>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</si>
  <si>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</si>
  <si>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</si>
  <si>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</si>
  <si>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</si>
  <si>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</si>
  <si>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</si>
  <si>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</si>
  <si>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</si>
  <si>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</si>
  <si>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</si>
  <si>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</si>
  <si>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</si>
  <si>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</si>
  <si>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</si>
  <si>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</si>
  <si>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</si>
  <si>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</si>
  <si>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</si>
  <si>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</si>
  <si>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</si>
  <si>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</si>
  <si>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</si>
  <si>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</si>
  <si>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</si>
  <si>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</si>
  <si>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</si>
  <si>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</si>
  <si>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</si>
  <si>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</si>
  <si>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</si>
  <si>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</si>
  <si>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</si>
  <si>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</si>
  <si>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</si>
  <si>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</si>
  <si>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</si>
  <si>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</si>
  <si>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</si>
  <si>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</si>
  <si>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</si>
  <si>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</si>
  <si>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</si>
  <si>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</si>
  <si>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</si>
  <si>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</si>
  <si>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</si>
  <si>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</si>
  <si>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</si>
  <si>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</si>
  <si>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</si>
  <si>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</si>
  <si>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</si>
  <si>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</si>
  <si>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</si>
  <si>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</si>
  <si>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</si>
  <si>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</si>
  <si>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</si>
  <si>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</si>
  <si>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</si>
  <si>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</si>
  <si>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</si>
  <si>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</si>
  <si>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</si>
  <si>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</si>
  <si>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</si>
  <si>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</si>
  <si>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</si>
  <si>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</si>
  <si>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</si>
  <si>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</si>
  <si>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</si>
  <si>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</si>
  <si>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</si>
  <si>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</si>
  <si>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</si>
  <si>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</si>
  <si>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</si>
  <si>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</si>
  <si>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</si>
  <si>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</si>
  <si>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</si>
  <si>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</si>
  <si>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</si>
  <si>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</si>
  <si>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</si>
  <si>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</si>
  <si>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</si>
  <si>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</si>
  <si>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</si>
  <si>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</si>
  <si>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</si>
  <si>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</si>
  <si>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</si>
  <si>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</si>
  <si>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</si>
  <si>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</si>
  <si>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</si>
  <si>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</si>
  <si>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</si>
  <si>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</si>
  <si>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</si>
  <si>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</si>
  <si>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</si>
  <si>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</si>
  <si>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</si>
  <si>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</si>
  <si>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</si>
  <si>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</si>
  <si>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</si>
  <si>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</si>
  <si>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</si>
  <si>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</si>
  <si>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</si>
  <si>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</si>
  <si>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</si>
  <si>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</si>
  <si>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</si>
  <si>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</si>
  <si>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</si>
  <si>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</si>
  <si>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</si>
  <si>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</si>
  <si>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</si>
  <si>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</si>
  <si>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</si>
  <si>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</si>
  <si>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</si>
  <si>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</si>
  <si>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</si>
  <si>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</si>
  <si>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</si>
  <si>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</si>
  <si>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</si>
  <si>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</si>
  <si>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</si>
  <si>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</si>
  <si>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</si>
  <si>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</si>
  <si>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</si>
  <si>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</si>
  <si>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</si>
  <si>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</si>
  <si>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</si>
  <si>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</si>
  <si>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</si>
  <si>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</si>
  <si>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</si>
  <si>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</si>
  <si>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</si>
  <si>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</si>
  <si>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</si>
  <si>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</si>
  <si>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</si>
  <si>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</si>
  <si>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</si>
  <si>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</si>
  <si>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</si>
  <si>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</si>
  <si>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</si>
  <si>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</si>
  <si>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</si>
  <si>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</si>
  <si>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</si>
  <si>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</si>
  <si>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</si>
  <si>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</si>
  <si>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</si>
  <si>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</si>
  <si>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</si>
  <si>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</si>
  <si>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</si>
  <si>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</si>
  <si>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</si>
  <si>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</si>
  <si>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</si>
  <si>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</si>
  <si>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</si>
  <si>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</si>
  <si>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</si>
  <si>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</si>
  <si>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</si>
  <si>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</si>
  <si>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</si>
  <si>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</si>
  <si>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</si>
  <si>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</si>
  <si>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</si>
  <si>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</si>
  <si>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</si>
  <si>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</si>
  <si>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</si>
  <si>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</si>
  <si>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</si>
  <si>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</si>
  <si>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</si>
  <si>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</si>
  <si>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</si>
  <si>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</si>
  <si>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</si>
  <si>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</si>
  <si>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</si>
  <si>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</si>
  <si>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</si>
  <si>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</si>
  <si>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</si>
  <si>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</si>
  <si>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</si>
  <si>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</si>
  <si>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</si>
  <si>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</si>
  <si>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</si>
  <si>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</si>
  <si>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</si>
  <si>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</si>
  <si>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</si>
  <si>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</si>
  <si>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</si>
  <si>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</si>
  <si>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</si>
  <si>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</si>
  <si>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</si>
  <si>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</si>
  <si>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</si>
  <si>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</si>
  <si>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</si>
  <si>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</si>
  <si>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</si>
  <si>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</si>
  <si>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</si>
  <si>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</si>
  <si>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</si>
  <si>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</si>
  <si>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</si>
  <si>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</si>
  <si>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</si>
  <si>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</si>
  <si>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</si>
  <si>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</si>
  <si>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</si>
  <si>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</si>
  <si>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</si>
  <si>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</si>
  <si>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</si>
  <si>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</si>
  <si>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</si>
  <si>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</si>
  <si>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</si>
  <si>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</si>
  <si>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</si>
  <si>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</si>
  <si>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</si>
  <si>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</si>
  <si>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</si>
  <si>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</si>
  <si>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</si>
  <si>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</si>
  <si>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</si>
  <si>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</si>
  <si>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</si>
  <si>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</si>
  <si>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</si>
  <si>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</si>
  <si>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</si>
  <si>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</si>
  <si>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</si>
  <si>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</si>
  <si>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</si>
  <si>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</si>
  <si>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</si>
  <si>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</si>
  <si>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</si>
  <si>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</si>
  <si>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</si>
  <si>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</si>
  <si>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</si>
  <si>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</si>
  <si>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</si>
  <si>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</si>
  <si>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</si>
  <si>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</si>
  <si>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</si>
  <si>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</si>
  <si>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</si>
  <si>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</si>
  <si>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</si>
  <si>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</si>
  <si>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</si>
  <si>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</si>
  <si>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</si>
  <si>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</si>
  <si>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</si>
  <si>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</si>
  <si>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</si>
  <si>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</si>
  <si>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</si>
  <si>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</si>
  <si>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</si>
  <si>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</si>
  <si>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</si>
  <si>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</si>
  <si>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</si>
  <si>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</si>
  <si>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</si>
  <si>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</si>
  <si>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</si>
  <si>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</si>
  <si>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</si>
  <si>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</si>
  <si>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</si>
  <si>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</si>
  <si>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</si>
  <si>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</si>
  <si>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</si>
  <si>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</si>
  <si>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</si>
  <si>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</si>
  <si>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</si>
  <si>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</si>
  <si>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</si>
  <si>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</si>
  <si>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</si>
  <si>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</si>
  <si>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</si>
  <si>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</si>
  <si>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</si>
  <si>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</si>
  <si>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</si>
  <si>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</si>
  <si>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</si>
  <si>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</si>
  <si>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</si>
  <si>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</si>
  <si>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</si>
  <si>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</si>
  <si>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</si>
  <si>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</si>
  <si>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</si>
  <si>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</si>
  <si>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</si>
  <si>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</si>
  <si>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</si>
  <si>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</si>
  <si>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</si>
  <si>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</si>
  <si>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</si>
  <si>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</si>
  <si>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</si>
  <si>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</si>
  <si>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</si>
  <si>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</si>
  <si>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</si>
  <si>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</si>
  <si>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</si>
  <si>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</si>
  <si>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</si>
  <si>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</si>
  <si>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</si>
  <si>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</si>
  <si>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</si>
  <si>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</si>
  <si>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</si>
  <si>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</si>
  <si>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</si>
  <si>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</si>
  <si>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</si>
  <si>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</si>
  <si>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</si>
  <si>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</si>
  <si>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</si>
  <si>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</si>
  <si>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</si>
  <si>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</si>
  <si>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</si>
  <si>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</si>
  <si>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</si>
  <si>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</si>
  <si>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</si>
  <si>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</si>
  <si>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</si>
  <si>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</si>
  <si>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</si>
  <si>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</si>
  <si>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</si>
  <si>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</si>
  <si>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</si>
  <si>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</si>
  <si>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</si>
  <si>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</si>
  <si>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</si>
  <si>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</si>
  <si>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</si>
  <si>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</si>
  <si>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</si>
  <si>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</si>
  <si>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</si>
  <si>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</si>
  <si>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</si>
  <si>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</si>
  <si>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</si>
  <si>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</si>
  <si>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</si>
  <si>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</si>
  <si>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</si>
  <si>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</si>
  <si>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</si>
  <si>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</si>
  <si>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</si>
  <si>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</si>
  <si>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</si>
  <si>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</si>
  <si>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</si>
  <si>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</si>
  <si>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</si>
  <si>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</si>
  <si>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</si>
  <si>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</si>
  <si>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</si>
  <si>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</si>
  <si>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</si>
  <si>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</si>
  <si>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</si>
  <si>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</si>
  <si>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</si>
  <si>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</si>
  <si>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</si>
  <si>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</si>
  <si>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</si>
  <si>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</si>
  <si>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</si>
  <si>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</si>
  <si>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</si>
  <si>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</si>
  <si>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</si>
  <si>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</si>
  <si>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</si>
  <si>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</si>
  <si>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</si>
  <si>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</si>
  <si>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</si>
  <si>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</si>
  <si>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</si>
  <si>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</si>
  <si>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</si>
  <si>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</si>
  <si>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</si>
  <si>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</si>
  <si>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</si>
  <si>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</si>
  <si>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</si>
  <si>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</si>
  <si>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</si>
  <si>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</si>
  <si>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</si>
  <si>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</si>
  <si>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</si>
  <si>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</si>
  <si>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</si>
  <si>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</si>
  <si>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</si>
  <si>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</si>
  <si>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</si>
  <si>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</si>
  <si>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</si>
  <si>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</si>
  <si>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</si>
  <si>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</si>
  <si>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</si>
  <si>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</si>
  <si>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</si>
  <si>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</si>
  <si>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</si>
  <si>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</si>
  <si>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</si>
  <si>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</si>
  <si>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</si>
  <si>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</si>
  <si>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</si>
  <si>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</si>
  <si>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</si>
  <si>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</si>
  <si>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</si>
  <si>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</si>
  <si>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</si>
  <si>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</si>
  <si>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</si>
  <si>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</si>
  <si>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</si>
  <si>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</si>
  <si>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</si>
  <si>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</si>
  <si>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</si>
  <si>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</si>
  <si>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</si>
  <si>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</si>
  <si>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</si>
  <si>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</si>
  <si>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</si>
  <si>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</si>
  <si>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</si>
  <si>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</si>
  <si>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</si>
  <si>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</si>
  <si>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</si>
  <si>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</si>
  <si>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</si>
  <si>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</si>
  <si>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</si>
  <si>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</si>
  <si>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</si>
  <si>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</si>
  <si>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</si>
  <si>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</si>
  <si>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</si>
  <si>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</si>
  <si>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</si>
  <si>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</si>
  <si>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</si>
  <si>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</si>
  <si>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</si>
  <si>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</si>
  <si>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</si>
  <si>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</si>
  <si>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</si>
  <si>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</si>
  <si>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</si>
  <si>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</si>
  <si>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</si>
  <si>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</si>
  <si>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</si>
  <si>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</si>
  <si>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</si>
  <si>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</si>
  <si>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</si>
  <si>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</si>
  <si>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</si>
  <si>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</si>
  <si>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</si>
  <si>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</si>
  <si>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</si>
  <si>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</si>
  <si>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</si>
  <si>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</si>
  <si>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</si>
  <si>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</si>
  <si>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</si>
  <si>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</si>
  <si>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</si>
  <si>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</si>
  <si>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</si>
  <si>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</si>
  <si>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</si>
  <si>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</si>
  <si>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</si>
  <si>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</si>
  <si>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</si>
  <si>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</si>
  <si>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</si>
  <si>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</si>
  <si>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</si>
  <si>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</si>
  <si>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</si>
  <si>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</si>
  <si>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</si>
  <si>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</si>
  <si>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</si>
  <si>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</si>
  <si>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</si>
  <si>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</si>
  <si>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</si>
  <si>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</si>
  <si>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</si>
  <si>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</si>
  <si>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</si>
  <si>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</si>
  <si>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</si>
  <si>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</si>
  <si>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</si>
  <si>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</si>
  <si>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</si>
  <si>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</si>
  <si>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</si>
  <si>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</si>
  <si>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</si>
  <si>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</si>
  <si>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</si>
  <si>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</si>
  <si>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</si>
  <si>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</si>
  <si>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</si>
  <si>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</si>
  <si>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</si>
  <si>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</si>
  <si>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</si>
  <si>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</si>
  <si>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</si>
  <si>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</si>
  <si>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</si>
  <si>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</si>
  <si>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</si>
  <si>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</si>
  <si>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</si>
  <si>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</si>
  <si>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</si>
  <si>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</si>
  <si>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</si>
  <si>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</si>
  <si>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</si>
  <si>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</si>
  <si>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</si>
  <si>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</si>
  <si>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</si>
  <si>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</si>
  <si>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</si>
  <si>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</si>
  <si>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</si>
  <si>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</si>
  <si>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</si>
  <si>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</si>
  <si>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</si>
  <si>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</si>
  <si>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</si>
  <si>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</si>
  <si>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</si>
  <si>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</si>
  <si>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</si>
  <si>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</si>
  <si>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</si>
  <si>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</si>
  <si>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</si>
  <si>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</si>
  <si>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</si>
  <si>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</si>
  <si>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</si>
  <si>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</si>
  <si>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</si>
  <si>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</si>
  <si>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</si>
  <si>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</si>
  <si>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</si>
  <si>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</si>
  <si>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</si>
  <si>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</si>
  <si>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</si>
  <si>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</si>
  <si>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</si>
  <si>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</si>
  <si>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</si>
  <si>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</si>
  <si>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</si>
  <si>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</si>
  <si>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</si>
  <si>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</si>
  <si>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</si>
  <si>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</si>
  <si>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</si>
  <si>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</si>
  <si>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</si>
  <si>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</si>
  <si>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</si>
  <si>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</si>
  <si>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</si>
  <si>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</si>
  <si>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</si>
  <si>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</si>
  <si>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</si>
  <si>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</si>
  <si>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</si>
  <si>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</si>
  <si>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</si>
  <si>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</si>
  <si>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</si>
  <si>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</si>
  <si>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</si>
  <si>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</si>
  <si>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</si>
  <si>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</si>
  <si>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</si>
  <si>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</si>
  <si>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</si>
  <si>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</si>
  <si>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</si>
  <si>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</si>
  <si>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</si>
  <si>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</si>
  <si>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</si>
  <si>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</si>
  <si>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</si>
  <si>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</si>
  <si>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</si>
  <si>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</si>
  <si>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</si>
  <si>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</si>
  <si>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</si>
  <si>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</si>
  <si>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</si>
  <si>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</si>
  <si>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</si>
  <si>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</si>
  <si>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</si>
  <si>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</si>
  <si>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</si>
  <si>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</si>
  <si>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</si>
  <si>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</si>
  <si>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</si>
  <si>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</si>
  <si>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</si>
  <si>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</si>
  <si>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</si>
  <si>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</si>
  <si>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</si>
  <si>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</si>
  <si>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</si>
  <si>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</si>
  <si>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</si>
  <si>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</si>
  <si>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</si>
  <si>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</si>
  <si>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</si>
  <si>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</si>
  <si>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</si>
  <si>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</si>
  <si>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</si>
  <si>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</si>
  <si>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</si>
  <si>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</si>
  <si>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</si>
  <si>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</si>
  <si>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</si>
  <si>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</si>
  <si>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</si>
  <si>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</si>
  <si>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</si>
  <si>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</si>
  <si>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</si>
  <si>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</si>
  <si>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</si>
  <si>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</si>
  <si>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</si>
  <si>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</si>
  <si>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</si>
  <si>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</si>
  <si>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</si>
  <si>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</si>
  <si>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</si>
  <si>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</si>
  <si>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</si>
  <si>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</si>
  <si>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</si>
  <si>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</si>
  <si>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</si>
  <si>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</si>
  <si>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</si>
  <si>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</si>
  <si>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</si>
  <si>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</si>
  <si>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</si>
  <si>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</si>
  <si>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</si>
  <si>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</si>
  <si>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</si>
  <si>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</si>
  <si>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</si>
  <si>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</si>
  <si>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</si>
  <si>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</si>
  <si>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</si>
  <si>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</si>
  <si>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</si>
  <si>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</si>
  <si>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</si>
  <si>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</si>
  <si>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</si>
  <si>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</si>
  <si>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</si>
  <si>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</si>
  <si>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</si>
  <si>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</si>
  <si>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</si>
  <si>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</si>
  <si>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</si>
  <si>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</si>
  <si>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</si>
  <si>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</si>
  <si>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</si>
  <si>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</si>
  <si>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</si>
  <si>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</si>
  <si>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</si>
  <si>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</si>
  <si>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</si>
  <si>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</si>
  <si>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</si>
  <si>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</si>
  <si>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</si>
  <si>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</si>
  <si>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</si>
  <si>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</si>
  <si>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</si>
  <si>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</si>
  <si>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</si>
  <si>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</si>
  <si>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</si>
  <si>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</si>
  <si>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</si>
  <si>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</si>
  <si>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</si>
  <si>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</si>
  <si>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</si>
  <si>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</si>
  <si>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</si>
  <si>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</si>
  <si>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</si>
  <si>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</si>
  <si>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</si>
  <si>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</si>
  <si>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</si>
  <si>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</si>
  <si>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</si>
  <si>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</si>
  <si>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</si>
  <si>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</si>
  <si>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</si>
  <si>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</si>
  <si>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</si>
  <si>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</si>
  <si>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</si>
  <si>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</si>
  <si>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</si>
  <si>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</si>
  <si>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</si>
  <si>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</si>
  <si>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</si>
  <si>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</si>
  <si>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</si>
  <si>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</si>
  <si>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</si>
  <si>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</si>
  <si>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</si>
  <si>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</si>
  <si>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</si>
  <si>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</si>
  <si>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</si>
  <si>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</si>
  <si>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</si>
  <si>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</si>
  <si>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</si>
  <si>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</si>
  <si>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</si>
  <si>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</si>
  <si>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</si>
  <si>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</si>
  <si>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</si>
  <si>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</si>
  <si>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</si>
  <si>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</si>
  <si>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</si>
  <si>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</si>
  <si>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</si>
  <si>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</si>
  <si>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</si>
  <si>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</si>
  <si>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</si>
  <si>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</si>
  <si>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</si>
  <si>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</si>
  <si>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</si>
  <si>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</si>
  <si>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</si>
  <si>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</si>
  <si>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</si>
  <si>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</si>
  <si>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</si>
  <si>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</si>
  <si>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</si>
  <si>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</si>
  <si>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</si>
  <si>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</si>
  <si>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</si>
  <si>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</si>
  <si>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</si>
  <si>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</si>
  <si>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</si>
  <si>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</si>
  <si>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</si>
  <si>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</si>
  <si>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</si>
  <si>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</si>
  <si>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</si>
  <si>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</si>
  <si>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</si>
  <si>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</si>
  <si>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</si>
  <si>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</si>
  <si>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</si>
  <si>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</si>
  <si>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</si>
  <si>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</si>
  <si>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</si>
  <si>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</si>
  <si>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</si>
  <si>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</si>
  <si>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</si>
  <si>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</si>
  <si>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</si>
  <si>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</si>
  <si>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</si>
  <si>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</si>
  <si>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</si>
  <si>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</si>
  <si>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</si>
  <si>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</si>
  <si>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</si>
  <si>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</si>
  <si>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</si>
  <si>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</si>
  <si>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</si>
  <si>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</si>
  <si>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</si>
  <si>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</si>
  <si>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</si>
  <si>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</si>
  <si>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</si>
  <si>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</si>
  <si>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</si>
  <si>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</si>
  <si>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</si>
  <si>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</si>
  <si>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</si>
  <si>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</si>
  <si>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</si>
  <si>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</si>
  <si>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</si>
  <si>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</si>
  <si>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</si>
  <si>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</si>
  <si>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</si>
  <si>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</si>
  <si>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</si>
  <si>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</si>
  <si>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</si>
  <si>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</si>
  <si>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</si>
  <si>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</si>
  <si>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</si>
  <si>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</si>
  <si>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</si>
  <si>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</si>
  <si>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</si>
  <si>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</si>
  <si>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</si>
  <si>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</si>
  <si>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</si>
  <si>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</si>
  <si>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</si>
  <si>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</si>
  <si>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</si>
  <si>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</si>
  <si>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</si>
  <si>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</si>
  <si>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</si>
  <si>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</si>
  <si>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</si>
  <si>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</si>
  <si>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</si>
  <si>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</si>
  <si>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</si>
  <si>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</si>
  <si>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</si>
  <si>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</si>
  <si>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</si>
  <si>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</si>
  <si>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</si>
  <si>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</si>
  <si>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</si>
  <si>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</si>
  <si>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</si>
  <si>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</si>
  <si>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</si>
  <si>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</si>
  <si>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</si>
  <si>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</si>
  <si>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</si>
  <si>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</si>
  <si>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</si>
  <si>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</si>
  <si>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</si>
  <si>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</si>
  <si>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</si>
  <si>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</si>
  <si>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</si>
  <si>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</si>
  <si>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</si>
  <si>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</si>
  <si>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</si>
  <si>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</si>
  <si>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</si>
  <si>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</si>
  <si>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</si>
  <si>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</si>
  <si>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</si>
  <si>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</si>
  <si>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</si>
  <si>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</si>
  <si>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</si>
  <si>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</si>
  <si>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</si>
  <si>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</si>
  <si>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</si>
  <si>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</si>
  <si>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</si>
  <si>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</si>
  <si>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</si>
  <si>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</si>
  <si>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</si>
  <si>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</si>
  <si>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</si>
  <si>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</si>
  <si>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</si>
  <si>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</si>
  <si>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</si>
  <si>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</si>
  <si>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</si>
  <si>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</si>
  <si>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</si>
  <si>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</si>
  <si>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</si>
  <si>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</si>
  <si>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</si>
  <si>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</si>
  <si>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</si>
  <si>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</si>
  <si>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</si>
  <si>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</si>
  <si>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</si>
  <si>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</si>
  <si>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</si>
  <si>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</si>
  <si>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</si>
  <si>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</si>
  <si>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</si>
  <si>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</si>
  <si>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</si>
  <si>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</si>
  <si>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</si>
  <si>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</si>
  <si>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</si>
  <si>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</si>
  <si>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</si>
  <si>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</si>
  <si>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</si>
  <si>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</si>
  <si>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</si>
  <si>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</si>
  <si>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</si>
  <si>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</si>
  <si>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</si>
  <si>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</si>
  <si>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</si>
  <si>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</si>
  <si>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</si>
  <si>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</si>
  <si>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</si>
  <si>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</si>
  <si>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</si>
  <si>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</si>
  <si>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</si>
  <si>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</si>
  <si>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</si>
  <si>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</si>
  <si>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</si>
  <si>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</si>
  <si>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</si>
  <si>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</si>
  <si>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</si>
  <si>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</si>
  <si>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</si>
  <si>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</si>
  <si>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</si>
  <si>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</si>
  <si>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</si>
  <si>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</si>
  <si>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</si>
  <si>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</si>
  <si>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</si>
  <si>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</si>
  <si>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</si>
  <si>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</si>
  <si>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</si>
  <si>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</si>
  <si>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</si>
  <si>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</si>
  <si>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</si>
  <si>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</si>
  <si>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</si>
  <si>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</si>
  <si>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</si>
  <si>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</si>
  <si>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</si>
  <si>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</si>
  <si>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</si>
  <si>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</si>
  <si>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</si>
  <si>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</si>
  <si>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</si>
  <si>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</si>
  <si>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</si>
  <si>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</si>
  <si>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</si>
  <si>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</si>
  <si>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</si>
  <si>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</si>
  <si>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</si>
  <si>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</si>
  <si>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</si>
  <si>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</si>
  <si>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</si>
  <si>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</si>
  <si>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</si>
  <si>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</si>
  <si>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</si>
  <si>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</si>
  <si>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</si>
  <si>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</si>
  <si>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</si>
  <si>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</si>
  <si>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</si>
  <si>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</si>
  <si>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</si>
  <si>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</si>
  <si>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</si>
  <si>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</si>
  <si>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</si>
  <si>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</si>
  <si>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</si>
  <si>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</si>
  <si>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</si>
  <si>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</si>
  <si>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</si>
  <si>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</si>
  <si>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</si>
  <si>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</si>
  <si>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</si>
  <si>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</si>
  <si>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</si>
  <si>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</si>
  <si>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</si>
  <si>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</si>
  <si>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</si>
  <si>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</si>
  <si>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</si>
  <si>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</si>
  <si>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</si>
  <si>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</si>
  <si>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</si>
  <si>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</si>
  <si>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</si>
  <si>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</si>
  <si>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</si>
  <si>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</si>
  <si>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</si>
  <si>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</si>
  <si>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</si>
  <si>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</si>
  <si>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</si>
  <si>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</si>
  <si>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</si>
  <si>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</si>
  <si>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</si>
  <si>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</si>
  <si>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</si>
  <si>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</si>
  <si>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</si>
  <si>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</si>
  <si>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</si>
  <si>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</si>
  <si>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</si>
  <si>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</si>
  <si>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</si>
  <si>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</si>
  <si>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</si>
  <si>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</si>
  <si>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</si>
  <si>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</si>
  <si>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</si>
  <si>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</si>
  <si>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</si>
  <si>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</si>
  <si>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</si>
  <si>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</si>
  <si>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</si>
  <si>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</si>
  <si>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</si>
  <si>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</si>
  <si>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</si>
  <si>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</si>
  <si>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</si>
  <si>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</si>
  <si>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</si>
  <si>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</si>
  <si>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</si>
  <si>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</si>
  <si>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</si>
  <si>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</si>
  <si>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</si>
  <si>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</si>
  <si>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</si>
  <si>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</si>
  <si>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</si>
  <si>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</si>
  <si>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</si>
  <si>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</si>
  <si>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</si>
  <si>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</si>
  <si>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</si>
  <si>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</si>
  <si>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</si>
  <si>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</si>
  <si>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</si>
  <si>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</si>
  <si>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</si>
  <si>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</si>
  <si>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</si>
  <si>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</si>
  <si>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</si>
  <si>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</si>
  <si>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</si>
  <si>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</si>
  <si>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</si>
  <si>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</si>
  <si>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</si>
  <si>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</si>
  <si>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</si>
  <si>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</si>
  <si>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</si>
  <si>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</si>
  <si>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</si>
  <si>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</si>
  <si>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</si>
  <si>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</si>
  <si>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</si>
  <si>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</si>
  <si>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</si>
  <si>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</si>
  <si>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</si>
  <si>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</si>
  <si>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</si>
  <si>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</si>
  <si>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</si>
  <si>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</si>
  <si>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</si>
  <si>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</si>
  <si>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</si>
  <si>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</si>
  <si>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</si>
  <si>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</si>
  <si>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</si>
  <si>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</si>
  <si>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</si>
  <si>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</si>
  <si>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</si>
  <si>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</si>
  <si>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</si>
  <si>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</si>
  <si>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</si>
  <si>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</si>
  <si>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</si>
  <si>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</si>
  <si>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</si>
  <si>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</si>
  <si>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</si>
  <si>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</si>
  <si>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</si>
  <si>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</si>
  <si>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</si>
  <si>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</si>
  <si>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</si>
  <si>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</si>
  <si>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</si>
  <si>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</si>
  <si>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</si>
  <si>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</si>
  <si>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</si>
  <si>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</si>
  <si>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</si>
  <si>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</si>
  <si>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</si>
  <si>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</si>
  <si>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</si>
  <si>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</si>
  <si>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</si>
  <si>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</si>
  <si>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</si>
  <si>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</si>
  <si>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</si>
  <si>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</si>
  <si>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</si>
  <si>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</si>
  <si>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</si>
  <si>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</si>
  <si>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</si>
  <si>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</si>
  <si>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</si>
  <si>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</si>
  <si>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</si>
  <si>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</si>
  <si>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</si>
  <si>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</si>
  <si>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</si>
  <si>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</si>
  <si>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</si>
  <si>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</si>
  <si>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</si>
  <si>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</si>
  <si>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</si>
  <si>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</si>
  <si>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</si>
  <si>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</si>
  <si>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</si>
  <si>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</si>
  <si>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</si>
  <si>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</si>
  <si>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</si>
  <si>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</si>
  <si>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</si>
  <si>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</si>
  <si>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</si>
  <si>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</si>
  <si>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</si>
  <si>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</si>
  <si>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</si>
  <si>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</si>
  <si>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</si>
  <si>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</si>
  <si>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</si>
  <si>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</si>
  <si>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</si>
  <si>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</si>
  <si>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</si>
  <si>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</si>
  <si>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</si>
  <si>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</si>
  <si>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</si>
  <si>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</si>
  <si>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</si>
  <si>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</si>
  <si>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</si>
  <si>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</si>
  <si>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</si>
  <si>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</si>
  <si>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</si>
  <si>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</si>
  <si>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</si>
  <si>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</si>
  <si>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</si>
  <si>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</si>
  <si>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</si>
  <si>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</si>
  <si>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</si>
  <si>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</si>
  <si>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</si>
  <si>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</si>
  <si>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</si>
  <si>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</si>
  <si>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</si>
  <si>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</si>
  <si>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</si>
  <si>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</si>
  <si>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</si>
  <si>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</si>
  <si>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</si>
  <si>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</si>
  <si>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</si>
  <si>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</si>
  <si>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</si>
  <si>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</si>
  <si>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</si>
  <si>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</si>
  <si>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</si>
  <si>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</si>
  <si>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</si>
  <si>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</si>
  <si>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</si>
  <si>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</si>
  <si>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</si>
  <si>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</si>
  <si>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</si>
  <si>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</si>
  <si>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</si>
  <si>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</si>
  <si>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</si>
  <si>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</si>
  <si>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</si>
  <si>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</si>
  <si>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</si>
  <si>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</si>
  <si>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</si>
  <si>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</si>
  <si>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</si>
  <si>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</si>
  <si>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</si>
  <si>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</si>
  <si>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</si>
  <si>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</si>
  <si>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</si>
  <si>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</si>
  <si>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</si>
  <si>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</si>
  <si>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</si>
  <si>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</si>
  <si>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</si>
  <si>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</si>
  <si>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</si>
  <si>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</si>
  <si>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</si>
  <si>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</si>
  <si>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</si>
  <si>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</si>
  <si>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</si>
  <si>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</si>
  <si>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</si>
  <si>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</si>
  <si>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</si>
  <si>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</si>
  <si>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</si>
  <si>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</si>
  <si>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</si>
  <si>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</si>
  <si>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</si>
  <si>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</si>
  <si>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</si>
  <si>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</si>
  <si>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</si>
  <si>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</si>
  <si>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</si>
  <si>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</si>
  <si>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</si>
  <si>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</si>
  <si>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</si>
  <si>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</si>
  <si>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</si>
  <si>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</si>
  <si>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</si>
  <si>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</si>
  <si>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</si>
  <si>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</si>
  <si>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</si>
  <si>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</si>
  <si>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</si>
  <si>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</si>
  <si>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</si>
  <si>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</si>
  <si>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</si>
  <si>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</si>
  <si>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</si>
  <si>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</si>
  <si>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</si>
  <si>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</si>
  <si>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</si>
  <si>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</si>
  <si>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</si>
  <si>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</si>
  <si>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</si>
  <si>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</si>
  <si>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</si>
  <si>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</si>
  <si>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</si>
  <si>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</si>
  <si>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</si>
  <si>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</si>
  <si>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</si>
  <si>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</si>
  <si>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</si>
  <si>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</si>
  <si>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</si>
  <si>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</si>
  <si>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</si>
  <si>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</si>
  <si>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</si>
  <si>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</si>
  <si>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</si>
  <si>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</si>
  <si>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</si>
  <si>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</si>
  <si>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</si>
  <si>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</si>
  <si>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</si>
  <si>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</si>
  <si>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</si>
  <si>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</si>
  <si>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</si>
  <si>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</si>
  <si>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</si>
  <si>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</si>
  <si>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</si>
  <si>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</si>
  <si>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</si>
  <si>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</si>
  <si>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</si>
  <si>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</si>
  <si>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</si>
  <si>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</si>
  <si>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</si>
  <si>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</si>
  <si>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</si>
  <si>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</si>
  <si>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</si>
  <si>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</si>
  <si>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</si>
  <si>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</si>
  <si>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</si>
  <si>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</si>
  <si>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</si>
  <si>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</si>
  <si>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</si>
  <si>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</si>
  <si>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</si>
  <si>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</si>
  <si>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</si>
  <si>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</si>
  <si>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</si>
  <si>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</si>
  <si>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</si>
  <si>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</si>
  <si>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</si>
  <si>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</si>
  <si>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</si>
  <si>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</si>
  <si>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</si>
  <si>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</si>
  <si>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</si>
  <si>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</si>
  <si>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</si>
  <si>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</si>
  <si>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</si>
  <si>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</si>
  <si>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</si>
  <si>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</si>
  <si>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</si>
  <si>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</si>
  <si>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</si>
  <si>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</si>
  <si>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</si>
  <si>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</si>
  <si>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</si>
  <si>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</si>
  <si>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</si>
  <si>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</si>
  <si>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</si>
  <si>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</si>
  <si>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</si>
  <si>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</si>
  <si>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</si>
  <si>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</si>
  <si>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</si>
  <si>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</si>
  <si>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</si>
  <si>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</si>
  <si>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</si>
  <si>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</si>
  <si>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</si>
  <si>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</si>
  <si>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</si>
  <si>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</si>
  <si>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</si>
  <si>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</si>
  <si>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</si>
  <si>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</si>
  <si>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</si>
  <si>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</si>
  <si>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</si>
  <si>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</si>
  <si>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</si>
  <si>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</si>
  <si>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</si>
  <si>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</si>
  <si>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</si>
  <si>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</si>
  <si>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</si>
  <si>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</si>
  <si>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</si>
  <si>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</si>
  <si>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</si>
  <si>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</si>
  <si>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</si>
  <si>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</si>
  <si>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</si>
  <si>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</si>
  <si>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</si>
  <si>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</si>
  <si>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</si>
  <si>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</si>
  <si>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</si>
  <si>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</si>
  <si>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</si>
  <si>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</si>
  <si>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</si>
  <si>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</si>
  <si>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</si>
  <si>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</si>
  <si>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</si>
  <si>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</si>
  <si>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</si>
  <si>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</si>
  <si>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</si>
  <si>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</si>
  <si>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</si>
  <si>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</si>
  <si>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</si>
  <si>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</si>
  <si>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</si>
  <si>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</si>
  <si>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</si>
  <si>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</si>
  <si>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</si>
  <si>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</si>
  <si>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</si>
  <si>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</si>
  <si>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</si>
  <si>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</si>
  <si>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</si>
  <si>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</si>
  <si>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</si>
  <si>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</si>
  <si>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</si>
  <si>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</si>
  <si>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</si>
  <si>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</si>
  <si>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</si>
  <si>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</si>
  <si>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</si>
  <si>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</si>
  <si>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</si>
  <si>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</si>
  <si>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</si>
  <si>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</si>
  <si>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</si>
  <si>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</si>
  <si>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</si>
  <si>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</si>
  <si>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</si>
  <si>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</si>
  <si>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</si>
  <si>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</si>
  <si>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</si>
  <si>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</si>
  <si>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</si>
  <si>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</si>
  <si>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</si>
  <si>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</si>
  <si>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</si>
  <si>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</si>
  <si>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</si>
  <si>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</si>
  <si>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</si>
  <si>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</si>
  <si>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</si>
  <si>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</si>
  <si>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</si>
  <si>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</si>
  <si>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</si>
  <si>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</si>
  <si>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</si>
  <si>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</si>
  <si>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</si>
  <si>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</si>
  <si>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</si>
  <si>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</si>
  <si>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</si>
  <si>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</si>
  <si>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</si>
  <si>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</si>
  <si>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</si>
  <si>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</si>
  <si>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</si>
  <si>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</si>
  <si>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</si>
  <si>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</si>
  <si>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</si>
  <si>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</si>
  <si>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</si>
  <si>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</si>
  <si>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</si>
  <si>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</si>
  <si>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</si>
  <si>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</si>
  <si>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</si>
  <si>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</si>
  <si>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</si>
  <si>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</si>
  <si>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</si>
  <si>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</si>
  <si>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</si>
  <si>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</si>
  <si>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</si>
  <si>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</si>
  <si>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</si>
  <si>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</si>
  <si>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</si>
  <si>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</si>
  <si>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</si>
  <si>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</si>
  <si>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</si>
  <si>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</si>
  <si>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</si>
  <si>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</si>
  <si>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</si>
  <si>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</si>
  <si>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</si>
  <si>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</si>
  <si>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</si>
  <si>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</si>
  <si>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</si>
  <si>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</si>
  <si>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</si>
  <si>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</si>
  <si>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</si>
  <si>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</si>
  <si>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</si>
  <si>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</si>
  <si>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</si>
  <si>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</si>
  <si>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</si>
  <si>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</si>
  <si>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</si>
  <si>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</si>
  <si>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</si>
  <si>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</si>
  <si>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</si>
  <si>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</si>
  <si>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</si>
  <si>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</si>
  <si>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</si>
  <si>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</si>
  <si>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</si>
  <si>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</si>
  <si>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</si>
  <si>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</si>
  <si>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</si>
  <si>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</si>
  <si>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</si>
  <si>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</si>
  <si>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</si>
  <si>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</si>
  <si>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</si>
  <si>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</si>
  <si>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</si>
  <si>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</si>
  <si>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</si>
  <si>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</si>
  <si>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</si>
  <si>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</si>
  <si>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</si>
  <si>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</si>
  <si>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</si>
  <si>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</si>
  <si>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</si>
  <si>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</si>
  <si>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</si>
  <si>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</si>
  <si>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</si>
  <si>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</si>
  <si>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</si>
  <si>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</si>
  <si>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</si>
  <si>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</si>
  <si>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</si>
  <si>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</si>
  <si>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</si>
  <si>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</si>
  <si>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</si>
  <si>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</si>
  <si>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</si>
  <si>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</si>
  <si>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</si>
  <si>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</si>
  <si>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</si>
  <si>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</si>
  <si>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</si>
  <si>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</si>
  <si>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</si>
  <si>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</si>
  <si>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</si>
  <si>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</si>
  <si>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</si>
  <si>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</si>
  <si>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</si>
  <si>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</si>
  <si>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</si>
  <si>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</si>
  <si>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</si>
  <si>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</si>
  <si>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</si>
  <si>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</si>
  <si>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</si>
  <si>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</si>
  <si>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</si>
  <si>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</si>
  <si>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</si>
  <si>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</si>
  <si>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</si>
  <si>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</si>
  <si>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</si>
  <si>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</si>
  <si>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</si>
  <si>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</si>
  <si>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</si>
  <si>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</si>
  <si>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</si>
  <si>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</si>
  <si>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</si>
  <si>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</si>
  <si>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</si>
  <si>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</si>
  <si>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</si>
  <si>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</si>
  <si>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</si>
  <si>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</si>
  <si>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</si>
  <si>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</si>
  <si>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</si>
  <si>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</si>
  <si>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</si>
  <si>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</si>
  <si>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</si>
  <si>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</si>
  <si>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</si>
  <si>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</si>
  <si>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</si>
  <si>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</si>
  <si>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</si>
  <si>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</si>
  <si>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</si>
  <si>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</si>
  <si>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</si>
  <si>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</si>
  <si>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</si>
  <si>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</si>
  <si>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</si>
  <si>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</si>
  <si>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</si>
  <si>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</si>
  <si>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</si>
  <si>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</si>
  <si>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</si>
  <si>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</si>
  <si>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</si>
  <si>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</si>
  <si>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</si>
  <si>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</si>
  <si>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</si>
  <si>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</si>
  <si>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</si>
  <si>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</si>
  <si>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</si>
  <si>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</si>
  <si>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</si>
  <si>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</si>
  <si>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</si>
  <si>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</si>
  <si>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</si>
  <si>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</si>
  <si>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</si>
  <si>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</si>
  <si>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</si>
  <si>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</si>
  <si>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</si>
  <si>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</si>
  <si>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</si>
  <si>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</si>
  <si>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</si>
  <si>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</si>
  <si>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</si>
  <si>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</si>
  <si>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</si>
  <si>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</si>
  <si>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</si>
  <si>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</si>
  <si>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</si>
  <si>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</si>
  <si>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</si>
  <si>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</si>
  <si>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</si>
  <si>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</si>
  <si>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</si>
  <si>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</si>
  <si>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</si>
  <si>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</si>
  <si>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</si>
  <si>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</si>
  <si>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</si>
  <si>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</si>
  <si>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</si>
  <si>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</si>
  <si>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</si>
  <si>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</si>
  <si>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</si>
  <si>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</si>
  <si>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</si>
  <si>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</si>
  <si>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</si>
  <si>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</si>
  <si>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</si>
  <si>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</si>
  <si>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</si>
  <si>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</si>
  <si>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</si>
  <si>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</si>
  <si>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</si>
  <si>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</si>
  <si>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</si>
  <si>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</si>
  <si>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</si>
  <si>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</si>
  <si>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</si>
  <si>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</si>
  <si>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</si>
  <si>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</si>
  <si>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</si>
  <si>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</si>
  <si>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</si>
  <si>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</si>
  <si>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</si>
  <si>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</si>
  <si>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</si>
  <si>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</si>
  <si>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</si>
  <si>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</si>
  <si>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</si>
  <si>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</si>
  <si>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</si>
  <si>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</si>
  <si>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</si>
  <si>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</si>
  <si>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</si>
  <si>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</si>
  <si>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</si>
  <si>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</si>
  <si>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</si>
  <si>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</si>
  <si>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</si>
  <si>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</si>
  <si>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</si>
  <si>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</si>
  <si>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</si>
  <si>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</si>
  <si>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</si>
  <si>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</si>
  <si>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</si>
  <si>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</si>
  <si>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</si>
  <si>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</si>
  <si>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</si>
  <si>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</si>
  <si>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</si>
  <si>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</si>
  <si>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</si>
  <si>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</si>
  <si>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</si>
  <si>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</si>
  <si>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</si>
  <si>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</si>
  <si>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</si>
  <si>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</si>
  <si>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</si>
  <si>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</si>
  <si>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</si>
  <si>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</si>
  <si>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</si>
  <si>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</si>
  <si>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</si>
  <si>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</si>
  <si>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</si>
  <si>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</si>
  <si>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</si>
  <si>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</si>
  <si>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</si>
  <si>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</si>
  <si>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</si>
  <si>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</si>
  <si>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</si>
  <si>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</si>
  <si>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</si>
  <si>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</si>
  <si>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</si>
  <si>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</si>
  <si>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</si>
  <si>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</si>
  <si>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</si>
  <si>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</si>
  <si>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</si>
  <si>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</si>
  <si>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</si>
  <si>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</si>
  <si>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</si>
  <si>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</si>
  <si>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</si>
  <si>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</si>
  <si>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</si>
  <si>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</si>
  <si>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</si>
  <si>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</si>
  <si>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</si>
  <si>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</si>
  <si>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</si>
  <si>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</si>
  <si>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</si>
  <si>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</si>
  <si>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</si>
  <si>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</si>
  <si>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</si>
  <si>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</si>
  <si>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</si>
  <si>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</si>
  <si>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</si>
  <si>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</si>
  <si>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</si>
  <si>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</si>
  <si>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</si>
  <si>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</si>
  <si>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</si>
  <si>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</si>
  <si>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</si>
  <si>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</si>
  <si>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</si>
  <si>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</si>
  <si>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</si>
  <si>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</si>
  <si>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</si>
  <si>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</si>
  <si>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</si>
  <si>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</si>
  <si>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</si>
  <si>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</si>
  <si>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</si>
  <si>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</si>
  <si>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</si>
  <si>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</si>
  <si>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</si>
  <si>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</si>
  <si>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</si>
  <si>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</si>
  <si>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</si>
  <si>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</si>
  <si>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</si>
  <si>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</si>
  <si>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</si>
  <si>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</si>
  <si>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</si>
  <si>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</si>
  <si>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</si>
  <si>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</si>
  <si>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</si>
  <si>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</si>
  <si>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</si>
  <si>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</si>
  <si>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</si>
  <si>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</si>
  <si>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</si>
  <si>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</si>
  <si>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</si>
  <si>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</si>
  <si>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</si>
  <si>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</si>
  <si>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</si>
  <si>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</si>
  <si>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</si>
  <si>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</si>
  <si>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</si>
  <si>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</si>
  <si>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</si>
  <si>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</si>
  <si>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</si>
  <si>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</si>
  <si>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</si>
  <si>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</si>
  <si>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</si>
  <si>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</si>
  <si>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</si>
  <si>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</si>
  <si>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</si>
  <si>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</si>
  <si>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</si>
  <si>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</si>
  <si>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</si>
  <si>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</si>
  <si>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</si>
  <si>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</si>
  <si>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</si>
  <si>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</si>
  <si>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</si>
  <si>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</si>
  <si>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</si>
  <si>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</si>
  <si>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</si>
  <si>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</si>
  <si>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</si>
  <si>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</si>
  <si>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</si>
  <si>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</si>
  <si>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</si>
  <si>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</si>
  <si>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</si>
  <si>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</si>
  <si>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</si>
  <si>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</si>
  <si>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</si>
  <si>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</si>
  <si>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</si>
  <si>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</si>
  <si>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</si>
  <si>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</si>
  <si>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</si>
  <si>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</si>
  <si>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</si>
  <si>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</si>
  <si>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</si>
  <si>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</si>
  <si>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</si>
  <si>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</si>
  <si>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</si>
  <si>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</si>
  <si>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</si>
  <si>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</si>
  <si>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</si>
  <si>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</si>
  <si>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</si>
  <si>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</si>
  <si>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</si>
  <si>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</si>
  <si>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</si>
  <si>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</si>
  <si>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</si>
  <si>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</si>
  <si>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</si>
  <si>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</si>
  <si>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</si>
  <si>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</si>
  <si>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</si>
  <si>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</si>
  <si>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</si>
  <si>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</si>
  <si>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</si>
  <si>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</si>
  <si>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</si>
  <si>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</si>
  <si>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</si>
  <si>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</si>
  <si>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</si>
  <si>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</si>
  <si>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</si>
  <si>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</si>
  <si>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</si>
  <si>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</si>
  <si>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</si>
  <si>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</si>
  <si>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</si>
  <si>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</si>
  <si>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</si>
  <si>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</si>
  <si>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</si>
  <si>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</si>
  <si>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</si>
  <si>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</si>
  <si>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</si>
  <si>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</si>
  <si>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</si>
  <si>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</si>
  <si>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</si>
  <si>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</si>
  <si>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</si>
  <si>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</si>
  <si>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</si>
  <si>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</si>
  <si>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</si>
  <si>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</si>
  <si>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</si>
  <si>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</si>
  <si>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</si>
  <si>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</si>
  <si>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</si>
  <si>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</si>
  <si>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</si>
  <si>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</si>
  <si>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</si>
  <si>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</si>
  <si>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</si>
  <si>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</si>
  <si>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</si>
  <si>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</si>
  <si>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</si>
  <si>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</si>
  <si>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</si>
  <si>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</si>
  <si>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</si>
  <si>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</si>
  <si>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</si>
  <si>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</si>
  <si>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</si>
  <si>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</si>
  <si>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</si>
  <si>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</si>
  <si>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</si>
  <si>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</si>
  <si>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</si>
  <si>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</si>
  <si>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</si>
  <si>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</si>
  <si>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</si>
  <si>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</si>
  <si>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</si>
  <si>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</si>
  <si>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</si>
  <si>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</si>
  <si>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</si>
  <si>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</si>
  <si>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</si>
  <si>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</si>
  <si>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</si>
  <si>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</si>
  <si>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</si>
  <si>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</si>
  <si>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</si>
  <si>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</si>
  <si>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</si>
  <si>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</si>
  <si>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</si>
  <si>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</si>
  <si>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</si>
  <si>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</si>
  <si>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</si>
  <si>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</si>
  <si>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</si>
  <si>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</si>
  <si>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</si>
  <si>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</si>
  <si>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</si>
  <si>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</si>
  <si>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</si>
  <si>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</si>
  <si>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</si>
  <si>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</si>
  <si>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</si>
  <si>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</si>
  <si>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</si>
  <si>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</si>
  <si>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</si>
  <si>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</si>
  <si>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</si>
  <si>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</si>
  <si>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</si>
  <si>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</si>
  <si>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</si>
  <si>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</si>
  <si>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</si>
  <si>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</si>
  <si>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</si>
  <si>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</si>
  <si>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</si>
  <si>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</si>
  <si>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</si>
  <si>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</si>
  <si>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</si>
  <si>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</si>
  <si>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</si>
  <si>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</si>
  <si>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</si>
  <si>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</si>
  <si>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</si>
  <si>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</si>
  <si>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</si>
  <si>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</si>
  <si>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</si>
  <si>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</si>
  <si>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</si>
  <si>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</si>
  <si>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</si>
  <si>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</si>
  <si>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</si>
  <si>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</si>
  <si>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</si>
  <si>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</si>
  <si>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</si>
  <si>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</si>
  <si>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</si>
  <si>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</si>
  <si>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</si>
  <si>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</si>
  <si>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</si>
  <si>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</si>
  <si>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</si>
  <si>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</si>
  <si>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</si>
  <si>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</si>
  <si>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</si>
  <si>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</si>
  <si>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</si>
  <si>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</si>
  <si>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</si>
  <si>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</si>
  <si>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</si>
  <si>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</si>
  <si>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</si>
  <si>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</si>
  <si>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</si>
  <si>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</si>
  <si>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</si>
  <si>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</si>
  <si>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</si>
  <si>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</si>
  <si>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</si>
  <si>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</si>
  <si>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</si>
  <si>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</si>
  <si>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</si>
  <si>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</si>
  <si>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</si>
  <si>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</si>
  <si>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</si>
  <si>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</si>
  <si>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</si>
  <si>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</si>
  <si>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</si>
  <si>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</si>
  <si>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</si>
  <si>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</si>
  <si>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</si>
  <si>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</si>
  <si>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</si>
  <si>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</si>
  <si>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</si>
  <si>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</si>
  <si>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</si>
  <si>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</si>
  <si>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</si>
  <si>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</si>
  <si>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</si>
  <si>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</si>
  <si>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</si>
  <si>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</si>
  <si>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</si>
  <si>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</si>
  <si>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</si>
  <si>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</si>
  <si>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</si>
  <si>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</si>
  <si>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</si>
  <si>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</si>
  <si>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</si>
  <si>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</si>
  <si>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</si>
  <si>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</si>
  <si>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</si>
  <si>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</si>
  <si>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</si>
  <si>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</si>
  <si>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</si>
  <si>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</si>
  <si>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</si>
  <si>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</si>
  <si>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</si>
  <si>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</si>
  <si>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</si>
  <si>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</si>
  <si>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</si>
  <si>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</si>
  <si>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</si>
  <si>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</si>
  <si>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</si>
  <si>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</si>
  <si>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</si>
  <si>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</si>
  <si>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</si>
  <si>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</si>
  <si>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</si>
  <si>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</si>
  <si>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</si>
  <si>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</si>
  <si>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</si>
  <si>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</si>
  <si>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</si>
  <si>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</si>
  <si>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</si>
  <si>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</si>
  <si>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</si>
  <si>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</si>
  <si>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</si>
  <si>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</si>
  <si>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</si>
  <si>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</si>
  <si>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</si>
  <si>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</si>
  <si>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</si>
  <si>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</si>
  <si>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</si>
  <si>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</si>
  <si>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</si>
  <si>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</si>
  <si>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</si>
  <si>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</si>
  <si>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</si>
  <si>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</si>
  <si>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</si>
  <si>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</si>
  <si>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</si>
  <si>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</si>
  <si>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</si>
  <si>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</si>
  <si>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</si>
  <si>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</si>
  <si>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</si>
  <si>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</si>
  <si>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</si>
  <si>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</si>
  <si>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</si>
  <si>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</si>
  <si>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</si>
  <si>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</si>
  <si>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</si>
  <si>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</si>
  <si>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</si>
  <si>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</si>
  <si>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</si>
  <si>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</si>
  <si>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</si>
  <si>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</si>
  <si>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</si>
  <si>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</si>
  <si>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</si>
  <si>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</si>
  <si>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</si>
  <si>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</si>
  <si>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</si>
  <si>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</si>
  <si>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</si>
  <si>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</si>
  <si>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</si>
  <si>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</si>
  <si>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</si>
  <si>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</si>
  <si>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</si>
  <si>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</si>
  <si>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</si>
  <si>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</si>
  <si>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</si>
  <si>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</si>
  <si>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</si>
  <si>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</si>
  <si>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</si>
  <si>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</si>
  <si>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</si>
  <si>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</si>
  <si>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</si>
  <si>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</si>
  <si>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</si>
  <si>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</si>
  <si>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</si>
  <si>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</si>
  <si>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</si>
  <si>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</si>
  <si>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</si>
  <si>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</si>
  <si>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</si>
  <si>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</si>
  <si>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</si>
  <si>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</si>
  <si>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</si>
  <si>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</si>
  <si>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</si>
  <si>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</si>
  <si>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</si>
  <si>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</si>
  <si>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</si>
  <si>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</si>
  <si>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</si>
  <si>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</si>
  <si>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</si>
  <si>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</si>
  <si>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</si>
  <si>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</si>
  <si>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</si>
  <si>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</si>
  <si>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</si>
  <si>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</si>
  <si>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</si>
  <si>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</si>
  <si>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</si>
  <si>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</si>
  <si>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</si>
  <si>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</si>
  <si>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</si>
  <si>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</si>
  <si>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</si>
  <si>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</si>
  <si>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</si>
  <si>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</si>
  <si>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</si>
  <si>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</si>
  <si>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</si>
  <si>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</si>
  <si>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</si>
  <si>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</si>
  <si>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</si>
  <si>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</si>
  <si>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</si>
  <si>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</si>
  <si>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</si>
  <si>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</si>
  <si>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</si>
  <si>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</si>
  <si>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</si>
  <si>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</si>
  <si>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</si>
  <si>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</si>
  <si>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</si>
  <si>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</si>
  <si>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</si>
  <si>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</si>
  <si>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</si>
  <si>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</si>
  <si>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</si>
  <si>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</si>
  <si>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</si>
  <si>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</si>
  <si>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</si>
  <si>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</si>
  <si>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</si>
  <si>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</si>
  <si>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</si>
  <si>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</si>
  <si>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</si>
  <si>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</si>
  <si>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</si>
  <si>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</si>
  <si>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</si>
  <si>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</si>
  <si>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</si>
  <si>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</si>
  <si>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</si>
  <si>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</si>
  <si>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</si>
  <si>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</si>
  <si>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</si>
  <si>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</si>
  <si>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</si>
  <si>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</si>
  <si>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</si>
  <si>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</si>
  <si>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</si>
  <si>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</si>
  <si>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</si>
  <si>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</si>
  <si>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</si>
  <si>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</si>
  <si>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</si>
  <si>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</si>
  <si>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</si>
  <si>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</si>
  <si>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</si>
  <si>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</si>
  <si>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</si>
  <si>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</si>
  <si>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</si>
  <si>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</si>
  <si>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</si>
  <si>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</si>
  <si>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</si>
  <si>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</si>
  <si>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</si>
  <si>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</si>
  <si>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</si>
  <si>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</si>
  <si>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</si>
  <si>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</si>
  <si>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</si>
  <si>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</si>
  <si>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</si>
  <si>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</si>
  <si>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</si>
  <si>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</si>
  <si>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</si>
  <si>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</si>
  <si>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</si>
  <si>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</si>
  <si>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</si>
  <si>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</si>
  <si>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</si>
  <si>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</si>
  <si>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</si>
  <si>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</si>
  <si>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</si>
  <si>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</si>
  <si>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</si>
  <si>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</si>
  <si>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</si>
  <si>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</si>
  <si>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</si>
  <si>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</si>
  <si>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</si>
  <si>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</si>
  <si>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</si>
  <si>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</si>
  <si>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</si>
  <si>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</si>
  <si>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</si>
  <si>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</si>
  <si>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</si>
  <si>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</si>
  <si>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</si>
  <si>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</si>
  <si>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</si>
  <si>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</si>
  <si>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</si>
  <si>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</si>
  <si>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</si>
  <si>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</si>
  <si>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</si>
  <si>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</si>
  <si>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</si>
  <si>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</si>
  <si>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</si>
  <si>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</si>
  <si>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</si>
  <si>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</si>
  <si>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</si>
  <si>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</si>
  <si>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</si>
  <si>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</si>
  <si>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</si>
  <si>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</si>
  <si>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</si>
  <si>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</si>
  <si>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</si>
  <si>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</si>
  <si>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</si>
  <si>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</si>
  <si>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</si>
  <si>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</si>
  <si>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</si>
  <si>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</si>
  <si>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</si>
  <si>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</si>
  <si>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</si>
  <si>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</si>
  <si>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</si>
  <si>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</si>
  <si>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</si>
  <si>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</si>
  <si>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</si>
  <si>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</si>
  <si>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</si>
  <si>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</si>
  <si>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</si>
  <si>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</si>
  <si>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</si>
  <si>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</si>
  <si>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</si>
  <si>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</si>
  <si>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</si>
  <si>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</si>
  <si>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</si>
  <si>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</si>
  <si>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</si>
  <si>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</si>
  <si>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</si>
  <si>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</si>
  <si>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</si>
  <si>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</si>
  <si>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</si>
  <si>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</si>
  <si>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</si>
  <si>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</si>
  <si>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</si>
  <si>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</si>
  <si>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</si>
  <si>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</si>
  <si>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</si>
  <si>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</si>
  <si>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</si>
  <si>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</si>
  <si>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</si>
  <si>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</si>
  <si>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</si>
  <si>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</si>
  <si>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</si>
  <si>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</si>
  <si>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</si>
  <si>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</si>
  <si>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</si>
  <si>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</si>
  <si>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</si>
  <si>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</si>
  <si>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</si>
  <si>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</si>
  <si>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</si>
  <si>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</si>
  <si>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</si>
  <si>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</si>
  <si>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</si>
  <si>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</si>
  <si>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</si>
  <si>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</si>
  <si>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</si>
  <si>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</si>
  <si>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</si>
  <si>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</si>
  <si>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</si>
  <si>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</si>
  <si>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</si>
  <si>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</si>
  <si>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</si>
  <si>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</si>
  <si>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</si>
  <si>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</si>
  <si>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</si>
  <si>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</si>
  <si>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</si>
  <si>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</si>
  <si>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</si>
  <si>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</si>
  <si>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</si>
  <si>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</si>
  <si>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</si>
  <si>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</si>
  <si>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</si>
  <si>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</si>
  <si>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</si>
  <si>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</si>
  <si>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</si>
  <si>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</si>
  <si>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</si>
  <si>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</si>
  <si>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</si>
  <si>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</si>
  <si>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</si>
  <si>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</si>
  <si>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</si>
  <si>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</si>
  <si>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</si>
  <si>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</si>
  <si>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</si>
  <si>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</si>
  <si>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</si>
  <si>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</si>
  <si>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</si>
  <si>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</si>
  <si>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</si>
  <si>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</si>
  <si>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</si>
  <si>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</si>
  <si>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</si>
  <si>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</si>
  <si>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</si>
  <si>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</si>
  <si>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</si>
  <si>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</si>
  <si>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</si>
  <si>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</si>
  <si>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</si>
  <si>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</si>
  <si>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</si>
  <si>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</si>
  <si>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</si>
  <si>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</si>
  <si>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</si>
  <si>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</si>
  <si>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</si>
  <si>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</si>
  <si>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</si>
  <si>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</si>
  <si>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</si>
  <si>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</si>
  <si>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</si>
  <si>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</si>
  <si>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</si>
  <si>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</si>
  <si>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</si>
  <si>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</si>
  <si>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</si>
  <si>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</si>
  <si>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</si>
  <si>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</si>
  <si>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</si>
  <si>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</si>
  <si>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</si>
  <si>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</si>
  <si>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</si>
  <si>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</si>
  <si>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</si>
  <si>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</si>
  <si>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</si>
  <si>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</si>
  <si>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</si>
  <si>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</si>
  <si>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</si>
  <si>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</si>
  <si>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</si>
  <si>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</si>
  <si>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</si>
  <si>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</si>
  <si>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</si>
  <si>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</si>
  <si>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</si>
  <si>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</si>
  <si>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</si>
  <si>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</si>
  <si>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</si>
  <si>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</si>
  <si>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</si>
  <si>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</si>
  <si>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</si>
  <si>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</si>
  <si>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</si>
  <si>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</si>
  <si>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</si>
  <si>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</si>
  <si>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</si>
  <si>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</si>
  <si>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</si>
  <si>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</si>
  <si>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</si>
  <si>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</si>
  <si>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</si>
  <si>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</si>
  <si>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</si>
  <si>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</si>
  <si>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</si>
  <si>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</si>
  <si>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</si>
  <si>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</si>
  <si>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</si>
  <si>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</si>
  <si>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</si>
  <si>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</si>
  <si>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</si>
  <si>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</si>
  <si>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</si>
  <si>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</si>
  <si>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</si>
  <si>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</si>
  <si>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</si>
  <si>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</si>
  <si>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</si>
  <si>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</si>
  <si>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</si>
  <si>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</si>
  <si>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</si>
  <si>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</si>
  <si>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</si>
  <si>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</si>
  <si>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</si>
  <si>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</si>
  <si>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</si>
  <si>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</si>
  <si>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</si>
  <si>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</si>
  <si>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</si>
  <si>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</si>
  <si>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</si>
  <si>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</si>
  <si>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</si>
  <si>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</si>
  <si>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</si>
  <si>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</si>
  <si>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</si>
  <si>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</si>
  <si>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</si>
  <si>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</si>
  <si>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</si>
  <si>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</si>
  <si>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</si>
  <si>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</si>
  <si>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</si>
  <si>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</si>
  <si>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</si>
  <si>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</si>
  <si>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</si>
  <si>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</si>
  <si>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</si>
  <si>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</si>
  <si>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</si>
  <si>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</si>
  <si>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</si>
  <si>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</si>
  <si>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</si>
  <si>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</si>
  <si>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</si>
  <si>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</si>
  <si>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</si>
  <si>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</si>
  <si>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</si>
  <si>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</si>
  <si>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</si>
  <si>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</si>
  <si>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</si>
  <si>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</si>
  <si>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</si>
  <si>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</si>
  <si>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</si>
  <si>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</si>
  <si>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</si>
  <si>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</si>
  <si>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</si>
  <si>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</si>
  <si>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</si>
  <si>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</si>
  <si>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</si>
  <si>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</si>
  <si>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</si>
  <si>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</si>
  <si>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</si>
  <si>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</si>
  <si>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</si>
  <si>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</si>
  <si>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</si>
  <si>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</si>
  <si>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</si>
  <si>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</si>
  <si>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</si>
  <si>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</si>
  <si>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</si>
  <si>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</si>
  <si>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</si>
  <si>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</si>
  <si>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</si>
  <si>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</si>
  <si>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</si>
  <si>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</si>
  <si>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</si>
  <si>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</si>
  <si>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</si>
  <si>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</si>
  <si>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</si>
  <si>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</si>
  <si>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</si>
  <si>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</si>
  <si>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</si>
  <si>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</si>
  <si>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</si>
  <si>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</si>
  <si>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</si>
  <si>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</si>
  <si>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</si>
  <si>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</si>
  <si>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</si>
  <si>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</si>
  <si>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</si>
  <si>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</si>
  <si>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</si>
  <si>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</si>
  <si>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</si>
  <si>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</si>
  <si>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</si>
  <si>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</si>
  <si>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</si>
  <si>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</si>
  <si>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</si>
  <si>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</si>
  <si>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</si>
  <si>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</si>
  <si>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</si>
  <si>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</si>
  <si>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</si>
  <si>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</si>
  <si>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</si>
  <si>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</si>
  <si>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</si>
  <si>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</si>
  <si>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</si>
  <si>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</si>
  <si>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</si>
  <si>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</si>
  <si>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</si>
  <si>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</si>
  <si>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</si>
  <si>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</si>
  <si>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</si>
  <si>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</si>
  <si>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</si>
  <si>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</si>
  <si>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</si>
  <si>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</si>
  <si>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</si>
  <si>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</si>
  <si>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</si>
  <si>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</si>
  <si>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</si>
  <si>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</si>
  <si>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</si>
  <si>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</si>
  <si>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</si>
  <si>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</si>
  <si>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</si>
  <si>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</si>
  <si>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</si>
  <si>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</si>
  <si>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</si>
  <si>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</si>
  <si>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</si>
  <si>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</si>
  <si>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</si>
  <si>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</si>
  <si>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</si>
  <si>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</si>
  <si>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</si>
  <si>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</si>
  <si>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</si>
  <si>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</si>
  <si>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</si>
  <si>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</si>
  <si>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</si>
  <si>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</si>
  <si>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</si>
  <si>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</si>
  <si>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</si>
  <si>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</si>
  <si>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</si>
  <si>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</si>
  <si>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</si>
  <si>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</si>
  <si>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</si>
  <si>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</si>
  <si>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</si>
  <si>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</si>
  <si>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</si>
  <si>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</si>
  <si>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</si>
  <si>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</si>
  <si>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</si>
  <si>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</si>
  <si>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</si>
  <si>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</si>
  <si>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</si>
  <si>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</si>
  <si>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</si>
  <si>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</si>
  <si>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</si>
  <si>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</si>
  <si>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</si>
  <si>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</si>
  <si>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</si>
  <si>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</si>
  <si>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</si>
  <si>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</si>
  <si>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</si>
  <si>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</si>
  <si>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</si>
  <si>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</si>
  <si>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</si>
  <si>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</si>
  <si>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</si>
  <si>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</si>
  <si>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</si>
  <si>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</si>
  <si>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</si>
  <si>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</si>
  <si>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</si>
  <si>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</si>
  <si>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</si>
  <si>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</si>
  <si>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</si>
  <si>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</si>
  <si>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</si>
  <si>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</si>
  <si>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</si>
  <si>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</si>
  <si>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</si>
  <si>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</si>
  <si>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</si>
  <si>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</si>
  <si>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</si>
  <si>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</si>
  <si>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</si>
  <si>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</si>
  <si>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</si>
  <si>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</si>
  <si>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</si>
  <si>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</si>
  <si>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</si>
  <si>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</si>
  <si>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</si>
  <si>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</si>
  <si>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</si>
  <si>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</si>
  <si>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</si>
  <si>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</si>
  <si>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</si>
  <si>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</si>
  <si>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</si>
  <si>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</si>
  <si>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</si>
  <si>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</si>
  <si>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</si>
  <si>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</si>
  <si>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</si>
  <si>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</si>
  <si>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</si>
  <si>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</si>
  <si>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</si>
  <si>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</si>
  <si>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</si>
  <si>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</si>
  <si>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</si>
  <si>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</si>
  <si>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</si>
  <si>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</si>
  <si>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</si>
  <si>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</si>
  <si>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</si>
  <si>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</si>
  <si>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</si>
  <si>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</si>
  <si>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</si>
  <si>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</si>
  <si>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</si>
  <si>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</si>
  <si>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</si>
  <si>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</si>
  <si>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</si>
  <si>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</si>
  <si>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</si>
  <si>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</si>
  <si>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</si>
  <si>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</si>
  <si>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</si>
  <si>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</si>
  <si>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</si>
  <si>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</si>
  <si>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</si>
  <si>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</si>
  <si>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</si>
  <si>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</si>
  <si>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</si>
  <si>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</si>
  <si>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</si>
  <si>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</si>
  <si>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</si>
  <si>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</si>
  <si>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</si>
  <si>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</si>
  <si>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</si>
  <si>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</si>
  <si>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</si>
  <si>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</si>
  <si>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</si>
  <si>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</si>
  <si>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</si>
  <si>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</si>
  <si>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</si>
  <si>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</si>
  <si>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</si>
  <si>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</si>
  <si>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</si>
  <si>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</si>
  <si>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</si>
  <si>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</si>
  <si>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</si>
  <si>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</si>
  <si>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</si>
  <si>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</si>
  <si>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</si>
  <si>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</si>
  <si>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</si>
  <si>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</si>
  <si>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</si>
  <si>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</si>
  <si>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</si>
  <si>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</si>
  <si>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</si>
  <si>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</si>
  <si>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</si>
  <si>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</si>
  <si>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</si>
  <si>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</si>
  <si>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</si>
  <si>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</si>
  <si>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</si>
  <si>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</si>
  <si>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</si>
  <si>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</si>
  <si>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</si>
  <si>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</si>
  <si>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</si>
  <si>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</si>
  <si>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</si>
  <si>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</si>
  <si>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</si>
  <si>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</si>
  <si>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</si>
  <si>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</si>
  <si>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</si>
  <si>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</si>
  <si>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</si>
  <si>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</si>
  <si>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</si>
  <si>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</si>
  <si>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</si>
  <si>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</si>
  <si>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</si>
  <si>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</si>
  <si>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</si>
  <si>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</si>
  <si>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</si>
  <si>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</si>
  <si>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</si>
  <si>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</si>
  <si>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</si>
  <si>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</si>
  <si>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</si>
  <si>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</si>
  <si>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</si>
  <si>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</si>
  <si>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</si>
  <si>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</si>
  <si>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</si>
  <si>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</si>
  <si>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</si>
  <si>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</si>
  <si>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</si>
  <si>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</si>
  <si>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</si>
  <si>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</si>
  <si>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</si>
  <si>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</si>
  <si>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</si>
  <si>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</si>
  <si>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</si>
  <si>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</si>
  <si>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</si>
  <si>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</si>
  <si>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</si>
  <si>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</si>
  <si>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</si>
  <si>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</si>
  <si>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</si>
  <si>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</si>
  <si>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</si>
  <si>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</si>
  <si>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</si>
  <si>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</si>
  <si>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</si>
  <si>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</si>
  <si>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</si>
  <si>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</si>
  <si>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</si>
  <si>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</si>
  <si>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</si>
  <si>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</si>
  <si>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</si>
  <si>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</si>
  <si>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</si>
  <si>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</si>
  <si>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</si>
  <si>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</si>
  <si>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</si>
  <si>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</si>
  <si>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</si>
  <si>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</si>
  <si>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</si>
  <si>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</si>
  <si>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</si>
  <si>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</si>
  <si>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</si>
  <si>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</si>
  <si>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</si>
  <si>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</si>
  <si>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</si>
  <si>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</si>
  <si>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</si>
  <si>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</si>
  <si>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</si>
  <si>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</si>
  <si>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</si>
  <si>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</si>
  <si>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</si>
  <si>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</si>
  <si>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</si>
  <si>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</si>
  <si>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</si>
  <si>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</si>
  <si>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</si>
  <si>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</si>
  <si>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</si>
  <si>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</si>
  <si>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</si>
  <si>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</si>
  <si>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</si>
  <si>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</si>
  <si>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</si>
  <si>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</si>
  <si>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</si>
  <si>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</si>
  <si>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</si>
  <si>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</si>
  <si>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</si>
  <si>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</si>
  <si>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</si>
  <si>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</si>
  <si>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</si>
  <si>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</si>
  <si>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</si>
  <si>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</si>
  <si>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</si>
  <si>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</si>
  <si>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</si>
  <si>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</si>
  <si>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</si>
  <si>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</si>
  <si>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</si>
  <si>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</si>
  <si>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</si>
  <si>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</si>
  <si>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</si>
  <si>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</si>
  <si>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</si>
  <si>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</si>
  <si>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</si>
  <si>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</si>
  <si>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</si>
  <si>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</si>
  <si>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</si>
  <si>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</si>
  <si>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</si>
  <si>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</si>
  <si>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</si>
  <si>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</si>
  <si>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</si>
  <si>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</si>
  <si>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</si>
  <si>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</si>
  <si>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</si>
  <si>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</si>
  <si>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</si>
  <si>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</si>
  <si>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</si>
  <si>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</si>
  <si>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</si>
  <si>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</si>
  <si>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</si>
  <si>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</si>
  <si>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</si>
  <si>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</si>
  <si>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</si>
  <si>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</si>
  <si>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</si>
  <si>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</si>
  <si>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</si>
  <si>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</si>
  <si>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</si>
  <si>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</si>
  <si>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</si>
  <si>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</si>
  <si>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</si>
  <si>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</si>
  <si>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</si>
  <si>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</si>
  <si>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</si>
  <si>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</si>
  <si>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</si>
  <si>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</si>
  <si>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</si>
  <si>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</si>
  <si>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</si>
  <si>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</si>
  <si>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</si>
  <si>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</si>
  <si>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</si>
  <si>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</si>
  <si>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</si>
  <si>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</si>
  <si>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</si>
  <si>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</si>
  <si>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</si>
  <si>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</si>
  <si>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</si>
  <si>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</si>
  <si>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</si>
  <si>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</si>
  <si>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</si>
  <si>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</si>
  <si>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</si>
  <si>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</si>
  <si>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</si>
  <si>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</si>
  <si>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</si>
  <si>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</si>
  <si>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</si>
  <si>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</si>
  <si>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</si>
  <si>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</si>
  <si>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</si>
  <si>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</si>
  <si>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</si>
  <si>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</si>
  <si>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</si>
  <si>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</si>
  <si>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</si>
  <si>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</si>
  <si>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</si>
  <si>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</si>
  <si>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</si>
  <si>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</si>
  <si>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</si>
  <si>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</si>
  <si>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</si>
  <si>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</si>
  <si>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</si>
  <si>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</si>
  <si>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</si>
  <si>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</si>
  <si>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</si>
  <si>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</si>
  <si>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</si>
  <si>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</si>
  <si>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</si>
  <si>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</si>
  <si>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</si>
  <si>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</si>
  <si>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</si>
  <si>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</si>
  <si>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</si>
  <si>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</si>
  <si>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</si>
  <si>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</si>
  <si>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</si>
  <si>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</si>
  <si>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</si>
  <si>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</si>
  <si>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</si>
  <si>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</si>
  <si>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</si>
  <si>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</si>
  <si>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</si>
  <si>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</si>
  <si>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</si>
  <si>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</si>
  <si>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</si>
  <si>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</si>
  <si>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</si>
  <si>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</si>
  <si>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</si>
  <si>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</si>
  <si>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</si>
  <si>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</si>
  <si>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</si>
  <si>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</si>
  <si>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</si>
  <si>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</si>
  <si>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</si>
  <si>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</si>
  <si>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</si>
  <si>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</si>
  <si>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</si>
  <si>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</si>
  <si>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</si>
  <si>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</si>
  <si>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</si>
  <si>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</si>
  <si>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</si>
  <si>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</si>
  <si>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</si>
  <si>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</si>
  <si>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</si>
  <si>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</si>
  <si>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</si>
  <si>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</si>
  <si>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</si>
  <si>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</si>
  <si>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</si>
  <si>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</si>
  <si>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</si>
  <si>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</si>
  <si>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</si>
  <si>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</si>
  <si>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</si>
  <si>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</si>
  <si>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</si>
  <si>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</si>
  <si>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</si>
  <si>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</si>
  <si>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</si>
  <si>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</si>
  <si>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</si>
  <si>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</si>
  <si>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</si>
  <si>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</si>
  <si>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</si>
  <si>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</si>
  <si>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</si>
  <si>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</si>
  <si>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</si>
  <si>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</si>
  <si>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</si>
  <si>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</si>
  <si>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</si>
  <si>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</si>
  <si>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</si>
  <si>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</si>
  <si>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</si>
  <si>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</si>
  <si>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</si>
  <si>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</si>
  <si>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</si>
  <si>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</si>
  <si>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</si>
  <si>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</si>
  <si>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</si>
  <si>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</si>
  <si>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</si>
  <si>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</si>
  <si>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</si>
  <si>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</si>
  <si>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</si>
  <si>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</si>
  <si>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</si>
  <si>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</si>
  <si>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</si>
  <si>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</si>
  <si>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</si>
  <si>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</si>
  <si>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</si>
  <si>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</si>
  <si>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</si>
  <si>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</si>
  <si>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</si>
  <si>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</si>
  <si>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</si>
  <si>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</si>
  <si>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</si>
  <si>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</si>
  <si>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</si>
  <si>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</si>
  <si>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</si>
  <si>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</si>
  <si>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</si>
  <si>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</si>
  <si>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</si>
  <si>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</si>
  <si>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</si>
  <si>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</si>
  <si>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</si>
  <si>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</si>
  <si>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</si>
  <si>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</si>
  <si>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</si>
  <si>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</si>
  <si>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</si>
  <si>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</si>
  <si>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</si>
  <si>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</si>
  <si>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</si>
  <si>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</si>
  <si>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</si>
  <si>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</si>
  <si>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</si>
  <si>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</si>
  <si>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</si>
  <si>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</si>
  <si>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</si>
  <si>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</si>
  <si>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</si>
  <si>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</si>
  <si>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</si>
  <si>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</si>
  <si>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</si>
  <si>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</si>
  <si>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</si>
  <si>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</si>
  <si>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</si>
  <si>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</si>
  <si>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</si>
  <si>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</si>
  <si>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</si>
  <si>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</si>
  <si>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</si>
  <si>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</si>
  <si>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</si>
  <si>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</si>
  <si>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</si>
  <si>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</si>
  <si>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</si>
  <si>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</si>
  <si>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</si>
  <si>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</si>
  <si>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</si>
  <si>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</si>
  <si>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</si>
  <si>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</si>
  <si>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</si>
  <si>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</si>
  <si>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</si>
  <si>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</si>
  <si>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</si>
  <si>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</si>
  <si>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</si>
  <si>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</si>
  <si>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</si>
  <si>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</si>
  <si>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</si>
  <si>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</si>
  <si>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</si>
  <si>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</si>
  <si>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</si>
  <si>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</si>
  <si>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</si>
  <si>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</si>
  <si>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</si>
  <si>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</si>
  <si>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</si>
  <si>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</si>
  <si>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</si>
  <si>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</si>
  <si>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</si>
  <si>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</si>
  <si>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</si>
  <si>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</si>
  <si>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</si>
  <si>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</si>
  <si>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</si>
  <si>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</si>
  <si>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</si>
  <si>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</si>
  <si>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</si>
  <si>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</si>
  <si>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</si>
  <si>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</si>
  <si>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</si>
  <si>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</si>
  <si>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</si>
  <si>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</si>
  <si>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</si>
  <si>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</si>
  <si>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</si>
  <si>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</si>
  <si>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</si>
  <si>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</si>
  <si>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</si>
  <si>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</si>
  <si>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</si>
  <si>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</si>
  <si>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</si>
  <si>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</si>
  <si>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</si>
  <si>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</si>
  <si>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</si>
  <si>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</si>
  <si>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</si>
  <si>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</si>
  <si>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</si>
  <si>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</si>
  <si>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</si>
  <si>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</si>
  <si>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</si>
  <si>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</si>
  <si>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</si>
  <si>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</si>
  <si>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</si>
  <si>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</si>
  <si>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</si>
  <si>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</si>
  <si>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</si>
  <si>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</si>
  <si>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</si>
  <si>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</si>
  <si>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</si>
  <si>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</si>
  <si>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</si>
  <si>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</si>
  <si>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</si>
  <si>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</si>
  <si>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</si>
  <si>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</si>
  <si>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</si>
  <si>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</si>
  <si>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</si>
  <si>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</si>
  <si>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</si>
  <si>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</si>
  <si>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</si>
  <si>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</si>
  <si>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</si>
  <si>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</si>
  <si>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</si>
  <si>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</si>
  <si>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</si>
  <si>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</si>
  <si>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</si>
  <si>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</si>
  <si>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</si>
  <si>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</si>
  <si>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</si>
  <si>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</si>
  <si>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</si>
  <si>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</si>
  <si>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</si>
  <si>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</si>
  <si>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</si>
  <si>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</si>
  <si>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</si>
  <si>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</si>
  <si>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</si>
  <si>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</si>
  <si>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</si>
  <si>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</si>
  <si>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</si>
  <si>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</si>
  <si>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</si>
  <si>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</si>
  <si>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</si>
  <si>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</si>
  <si>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</si>
  <si>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</si>
  <si>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</si>
  <si>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</si>
  <si>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</si>
  <si>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</si>
  <si>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</si>
  <si>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</si>
  <si>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</si>
  <si>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</si>
  <si>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</si>
  <si>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</si>
  <si>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</si>
  <si>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</si>
  <si>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</si>
  <si>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</si>
  <si>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</si>
  <si>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</si>
  <si>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</si>
  <si>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</si>
  <si>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</si>
  <si>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</si>
  <si>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</si>
  <si>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</si>
  <si>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</si>
  <si>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</si>
  <si>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</si>
  <si>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</si>
  <si>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</si>
  <si>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</si>
  <si>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</si>
  <si>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</si>
  <si>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</si>
  <si>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</si>
  <si>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</si>
  <si>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</si>
  <si>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</si>
  <si>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</si>
  <si>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</si>
  <si>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</si>
  <si>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</si>
  <si>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</si>
  <si>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</si>
  <si>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</si>
  <si>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</si>
  <si>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</si>
  <si>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</si>
  <si>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</si>
  <si>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</si>
  <si>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</si>
  <si>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</si>
  <si>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</si>
  <si>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</si>
  <si>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</si>
  <si>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</si>
  <si>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</si>
  <si>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</si>
  <si>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</si>
  <si>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</si>
  <si>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</si>
  <si>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</si>
  <si>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</si>
  <si>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</si>
  <si>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</si>
  <si>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</si>
  <si>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</si>
  <si>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</si>
  <si>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</si>
  <si>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</si>
  <si>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</si>
  <si>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</si>
  <si>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</si>
  <si>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</si>
  <si>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</si>
  <si>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</si>
  <si>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</si>
  <si>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</si>
  <si>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</si>
  <si>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</si>
  <si>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</si>
  <si>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</si>
  <si>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</si>
  <si>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</si>
  <si>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</si>
  <si>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</si>
  <si>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</si>
  <si>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</si>
  <si>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</si>
  <si>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</si>
  <si>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</si>
  <si>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</si>
  <si>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</si>
  <si>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</si>
  <si>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</si>
  <si>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</si>
  <si>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</si>
  <si>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</si>
  <si>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</si>
  <si>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</si>
  <si>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</si>
  <si>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</si>
  <si>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</si>
  <si>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</si>
  <si>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</si>
  <si>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</si>
  <si>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</si>
  <si>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</si>
  <si>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</si>
  <si>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</si>
  <si>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</si>
  <si>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</si>
  <si>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</si>
  <si>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</si>
  <si>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</si>
  <si>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</si>
  <si>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</si>
  <si>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</si>
  <si>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</si>
  <si>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</si>
  <si>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</si>
  <si>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</si>
  <si>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</si>
  <si>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</si>
  <si>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</si>
  <si>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</si>
  <si>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</si>
  <si>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</si>
  <si>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</si>
  <si>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</si>
  <si>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</si>
  <si>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</si>
  <si>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</si>
  <si>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</si>
  <si>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</si>
  <si>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</si>
  <si>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</si>
  <si>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</si>
  <si>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</si>
  <si>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</si>
  <si>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</si>
  <si>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</si>
  <si>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</si>
  <si>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</si>
  <si>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</si>
  <si>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</si>
  <si>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</si>
  <si>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</si>
  <si>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</si>
  <si>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</si>
  <si>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</si>
  <si>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</si>
  <si>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</si>
  <si>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</si>
  <si>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</si>
  <si>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</si>
  <si>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</si>
  <si>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</si>
  <si>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</si>
  <si>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</si>
  <si>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</si>
  <si>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</si>
  <si>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</si>
  <si>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</si>
  <si>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</si>
  <si>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</si>
  <si>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</si>
  <si>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</si>
  <si>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</si>
  <si>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</si>
  <si>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</si>
  <si>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</si>
  <si>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</si>
  <si>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</si>
  <si>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</si>
  <si>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</si>
  <si>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</si>
  <si>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</si>
  <si>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</si>
  <si>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</si>
  <si>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</si>
  <si>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</si>
  <si>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</si>
  <si>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</si>
  <si>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</si>
  <si>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</si>
  <si>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</si>
  <si>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</si>
  <si>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</si>
  <si>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</si>
  <si>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</si>
  <si>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</si>
  <si>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</si>
  <si>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</si>
  <si>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</si>
  <si>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</si>
  <si>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</si>
  <si>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</si>
  <si>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</si>
  <si>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</si>
  <si>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</si>
  <si>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</si>
  <si>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</si>
  <si>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</si>
  <si>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</si>
  <si>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</si>
  <si>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</si>
  <si>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</si>
  <si>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</si>
  <si>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</si>
  <si>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</si>
  <si>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</si>
  <si>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</si>
  <si>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</si>
  <si>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</si>
  <si>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</si>
  <si>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</si>
  <si>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</si>
  <si>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</si>
  <si>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</si>
  <si>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</si>
  <si>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</si>
  <si>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</si>
  <si>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</si>
  <si>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</si>
  <si>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</si>
  <si>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</si>
  <si>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</si>
  <si>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</si>
  <si>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</si>
  <si>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</si>
  <si>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</si>
  <si>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</si>
  <si>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</si>
  <si>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</si>
  <si>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</si>
  <si>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</si>
  <si>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</si>
  <si>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</si>
  <si>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</si>
  <si>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</si>
  <si>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</si>
  <si>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</si>
  <si>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</si>
  <si>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</si>
  <si>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</si>
  <si>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</si>
  <si>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</si>
  <si>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</si>
  <si>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</si>
  <si>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</si>
  <si>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</si>
  <si>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</si>
  <si>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</si>
  <si>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</si>
  <si>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</si>
  <si>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</si>
  <si>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</si>
  <si>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</si>
  <si>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</si>
  <si>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</si>
  <si>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</si>
  <si>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</si>
  <si>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</si>
  <si>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</si>
  <si>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</si>
  <si>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</si>
  <si>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</si>
  <si>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</si>
  <si>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</si>
  <si>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</si>
  <si>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</si>
  <si>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</si>
  <si>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</si>
  <si>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</si>
  <si>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</si>
  <si>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</si>
  <si>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</si>
  <si>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</si>
  <si>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</si>
  <si>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</si>
  <si>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</si>
  <si>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</si>
  <si>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</si>
  <si>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</si>
  <si>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</si>
  <si>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</si>
  <si>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</si>
  <si>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</si>
  <si>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</si>
  <si>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</si>
  <si>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</si>
  <si>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</si>
  <si>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</si>
  <si>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</si>
  <si>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</si>
  <si>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</si>
  <si>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</si>
  <si>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</si>
  <si>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</si>
  <si>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</si>
  <si>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</si>
  <si>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</si>
  <si>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</si>
  <si>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</si>
  <si>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</si>
  <si>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</si>
  <si>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</si>
  <si>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</si>
  <si>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</si>
  <si>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</si>
  <si>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</si>
  <si>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</si>
  <si>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</si>
  <si>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</si>
  <si>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</si>
  <si>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</si>
  <si>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</si>
  <si>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</si>
  <si>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</si>
  <si>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</si>
  <si>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</si>
  <si>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</si>
  <si>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</si>
  <si>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</si>
  <si>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</si>
  <si>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</si>
  <si>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</si>
  <si>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</si>
  <si>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</si>
  <si>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</si>
  <si>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</si>
  <si>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</si>
  <si>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</si>
  <si>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</si>
  <si>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</si>
  <si>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</si>
  <si>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</si>
  <si>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</si>
  <si>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</si>
  <si>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</si>
  <si>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</si>
  <si>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</si>
  <si>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</si>
  <si>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</si>
  <si>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</si>
  <si>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</si>
  <si>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</si>
  <si>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</si>
  <si>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</si>
  <si>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</si>
  <si>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</si>
  <si>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</si>
  <si>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</si>
  <si>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</si>
  <si>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</si>
  <si>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</si>
  <si>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</si>
  <si>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</si>
  <si>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</si>
  <si>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</si>
  <si>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</si>
  <si>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</si>
  <si>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</si>
  <si>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</si>
  <si>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</si>
  <si>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</si>
  <si>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</si>
  <si>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</si>
  <si>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</si>
  <si>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</si>
  <si>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</si>
  <si>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</si>
  <si>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</si>
  <si>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</si>
  <si>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</si>
  <si>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</si>
  <si>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</si>
  <si>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</si>
  <si>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</si>
  <si>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</si>
  <si>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</si>
  <si>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</si>
  <si>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</si>
  <si>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</si>
  <si>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</si>
  <si>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</si>
  <si>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</si>
  <si>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</si>
  <si>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</si>
  <si>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</si>
  <si>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</si>
  <si>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</si>
  <si>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</si>
  <si>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</si>
  <si>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</si>
  <si>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</si>
  <si>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</si>
  <si>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</si>
  <si>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</si>
  <si>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</si>
  <si>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</si>
  <si>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</si>
  <si>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</si>
  <si>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</si>
  <si>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</si>
  <si>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</si>
  <si>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</si>
  <si>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</si>
  <si>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</si>
  <si>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</si>
  <si>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</si>
  <si>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</si>
  <si>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</si>
  <si>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</si>
  <si>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</si>
  <si>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</si>
  <si>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</si>
  <si>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</si>
  <si>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</si>
  <si>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</si>
  <si>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</si>
  <si>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</si>
  <si>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</si>
  <si>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</si>
  <si>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</si>
  <si>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</si>
  <si>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</si>
  <si>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</si>
  <si>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</si>
  <si>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</si>
  <si>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</si>
  <si>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</si>
  <si>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</si>
  <si>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</si>
  <si>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</si>
  <si>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</si>
  <si>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</si>
  <si>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</si>
  <si>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</si>
  <si>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</si>
  <si>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</si>
  <si>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</si>
  <si>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</si>
  <si>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</si>
  <si>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</si>
  <si>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</si>
  <si>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</si>
  <si>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</si>
  <si>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</si>
  <si>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</si>
  <si>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</si>
  <si>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</si>
  <si>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</si>
  <si>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</si>
  <si>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</si>
  <si>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</si>
  <si>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</si>
  <si>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</si>
  <si>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</si>
  <si>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</si>
  <si>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</si>
  <si>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</si>
  <si>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</si>
  <si>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</si>
  <si>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</si>
  <si>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</si>
  <si>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</si>
  <si>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</si>
  <si>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</si>
  <si>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</si>
  <si>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</si>
  <si>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</si>
  <si>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</si>
  <si>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</si>
  <si>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</si>
  <si>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</si>
  <si>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</si>
  <si>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</si>
  <si>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</si>
  <si>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</si>
  <si>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</si>
  <si>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</si>
  <si>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</si>
  <si>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</si>
  <si>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</si>
  <si>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</si>
  <si>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</si>
  <si>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</si>
  <si>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</si>
  <si>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</si>
  <si>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</si>
  <si>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</si>
  <si>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</si>
  <si>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</si>
  <si>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</si>
  <si>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</si>
  <si>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</si>
  <si>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</si>
  <si>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</si>
  <si>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</si>
  <si>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</si>
  <si>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</si>
  <si>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</si>
  <si>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</si>
  <si>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</si>
  <si>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</si>
  <si>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</si>
  <si>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</si>
  <si>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</si>
  <si>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</si>
  <si>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</si>
  <si>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</si>
  <si>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</si>
  <si>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</si>
  <si>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</si>
  <si>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</si>
  <si>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</si>
  <si>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</si>
  <si>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</si>
  <si>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</si>
  <si>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</si>
  <si>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</si>
  <si>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</si>
  <si>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</si>
  <si>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</si>
  <si>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</si>
  <si>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</si>
  <si>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</si>
  <si>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</si>
  <si>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</si>
  <si>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</si>
  <si>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</si>
  <si>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</si>
  <si>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</si>
  <si>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</si>
  <si>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</si>
  <si>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</si>
  <si>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</si>
  <si>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</si>
  <si>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</si>
  <si>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</si>
  <si>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</si>
  <si>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</si>
  <si>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</si>
  <si>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</si>
  <si>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</si>
  <si>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</si>
  <si>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</si>
  <si>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</si>
  <si>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</si>
  <si>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</si>
  <si>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</si>
  <si>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</si>
  <si>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</si>
  <si>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</si>
  <si>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</si>
  <si>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</si>
  <si>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</si>
  <si>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</si>
  <si>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</si>
  <si>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</si>
  <si>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</si>
  <si>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</si>
  <si>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</si>
  <si>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</si>
  <si>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</si>
  <si>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</si>
  <si>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</si>
  <si>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</si>
  <si>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</si>
  <si>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</si>
  <si>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</si>
  <si>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</si>
  <si>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</si>
  <si>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</si>
  <si>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</si>
  <si>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</si>
  <si>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</si>
  <si>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</si>
  <si>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</si>
  <si>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</si>
  <si>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</si>
  <si>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</si>
  <si>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</si>
  <si>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</si>
  <si>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</si>
  <si>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</si>
  <si>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</si>
  <si>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</si>
  <si>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</si>
  <si>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</si>
  <si>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</si>
  <si>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</si>
  <si>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</si>
  <si>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</si>
  <si>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</si>
  <si>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</si>
  <si>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</si>
  <si>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</si>
  <si>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</si>
  <si>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</si>
  <si>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</si>
  <si>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</si>
  <si>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</si>
  <si>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</si>
  <si>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</si>
  <si>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</si>
  <si>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</si>
  <si>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</si>
  <si>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</si>
  <si>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</si>
  <si>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</si>
  <si>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</si>
  <si>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</si>
  <si>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</si>
  <si>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</si>
  <si>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</si>
  <si>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</si>
  <si>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</si>
  <si>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</si>
  <si>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</si>
  <si>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</si>
  <si>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</si>
  <si>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</si>
  <si>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</si>
  <si>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</si>
  <si>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</si>
  <si>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</si>
  <si>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</si>
  <si>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</si>
  <si>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</si>
  <si>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</si>
  <si>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</si>
  <si>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</si>
  <si>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</si>
  <si>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</si>
  <si>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</si>
  <si>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</si>
  <si>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</si>
  <si>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</si>
  <si>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</si>
  <si>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</si>
  <si>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</si>
  <si>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</si>
  <si>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</si>
  <si>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</si>
  <si>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</si>
  <si>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</si>
  <si>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</si>
  <si>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</si>
  <si>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</si>
  <si>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</si>
  <si>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</si>
  <si>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</si>
  <si>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</si>
  <si>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</si>
  <si>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</si>
  <si>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</si>
  <si>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</si>
  <si>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</si>
  <si>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</si>
  <si>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</si>
  <si>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</si>
  <si>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</si>
  <si>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</si>
  <si>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</si>
  <si>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</si>
  <si>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</si>
  <si>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</si>
  <si>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</si>
  <si>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</si>
  <si>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</si>
  <si>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</si>
  <si>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</si>
  <si>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</si>
  <si>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</si>
  <si>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</si>
  <si>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</si>
  <si>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</si>
  <si>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</si>
  <si>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</si>
  <si>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</si>
  <si>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</si>
  <si>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</si>
  <si>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</si>
  <si>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</si>
  <si>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</si>
  <si>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</si>
  <si>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</si>
  <si>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</si>
  <si>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</si>
  <si>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</si>
  <si>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</si>
  <si>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</si>
  <si>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</si>
  <si>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</si>
  <si>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</si>
  <si>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</si>
  <si>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</si>
  <si>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</si>
  <si>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</si>
  <si>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</si>
  <si>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</si>
  <si>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</si>
  <si>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</si>
  <si>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</si>
  <si>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</si>
  <si>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</si>
  <si>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</si>
  <si>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</si>
  <si>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</si>
  <si>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</si>
  <si>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</si>
  <si>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</si>
  <si>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</si>
  <si>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</si>
  <si>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</si>
  <si>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</si>
  <si>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</si>
  <si>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</si>
  <si>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</si>
  <si>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</si>
  <si>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</si>
  <si>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</si>
  <si>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</si>
  <si>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</si>
  <si>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</si>
  <si>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</si>
  <si>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</si>
  <si>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</si>
  <si>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</si>
  <si>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</si>
  <si>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</si>
  <si>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</si>
  <si>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</si>
  <si>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</si>
  <si>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</si>
  <si>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</si>
  <si>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</si>
  <si>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</si>
  <si>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</si>
  <si>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</si>
  <si>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</si>
  <si>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</si>
  <si>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</si>
  <si>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</si>
  <si>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</si>
  <si>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</si>
  <si>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</si>
  <si>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</si>
  <si>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</si>
  <si>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</si>
  <si>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</si>
  <si>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</si>
  <si>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</si>
  <si>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</si>
  <si>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</si>
  <si>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</si>
  <si>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</si>
  <si>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</si>
  <si>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</si>
  <si>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</si>
  <si>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</si>
  <si>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</si>
  <si>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</si>
  <si>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</si>
  <si>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</si>
  <si>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</si>
  <si>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</si>
  <si>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</si>
  <si>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</si>
  <si>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</si>
  <si>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</si>
  <si>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</si>
  <si>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</si>
  <si>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</si>
  <si>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</si>
  <si>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</si>
  <si>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</si>
  <si>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</si>
  <si>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</si>
  <si>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</si>
  <si>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</si>
  <si>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</si>
  <si>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</si>
  <si>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</si>
  <si>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</si>
  <si>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</si>
  <si>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</si>
  <si>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</si>
  <si>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</si>
  <si>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</si>
  <si>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</si>
  <si>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</si>
  <si>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</si>
  <si>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</si>
  <si>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</si>
  <si>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</si>
  <si>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</si>
  <si>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</si>
  <si>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</si>
  <si>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</si>
  <si>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</si>
  <si>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</si>
  <si>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</si>
  <si>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</si>
  <si>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</si>
  <si>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</si>
  <si>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</si>
  <si>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</si>
  <si>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</si>
  <si>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</si>
  <si>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</si>
  <si>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</si>
  <si>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</si>
  <si>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</si>
  <si>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</si>
  <si>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</si>
  <si>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</si>
  <si>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</si>
  <si>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</si>
  <si>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</si>
  <si>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</si>
  <si>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</si>
  <si>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</si>
  <si>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</si>
  <si>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</si>
  <si>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</si>
  <si>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</si>
  <si>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</si>
  <si>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</si>
  <si>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</si>
  <si>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</si>
  <si>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</si>
  <si>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</si>
  <si>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</si>
  <si>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</si>
  <si>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</si>
  <si>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</si>
  <si>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</si>
  <si>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</si>
  <si>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</si>
  <si>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</si>
  <si>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</si>
  <si>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</si>
  <si>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</si>
  <si>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</si>
  <si>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</si>
  <si>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</si>
  <si>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</si>
  <si>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</si>
  <si>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</si>
  <si>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</si>
  <si>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</si>
  <si>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</si>
  <si>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</si>
  <si>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</si>
  <si>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</si>
  <si>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</si>
  <si>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</si>
  <si>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</si>
  <si>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</si>
  <si>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</si>
  <si>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</si>
  <si>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</si>
  <si>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</si>
  <si>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</si>
  <si>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</si>
  <si>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</si>
  <si>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</si>
  <si>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</si>
  <si>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</si>
  <si>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</si>
  <si>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</si>
  <si>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</si>
  <si>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</si>
  <si>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</si>
  <si>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</si>
  <si>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</si>
  <si>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</si>
  <si>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</si>
  <si>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</si>
  <si>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</si>
  <si>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</si>
  <si>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</si>
  <si>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</si>
  <si>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</si>
  <si>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</si>
  <si>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</si>
  <si>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</si>
  <si>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</si>
  <si>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</si>
  <si>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</si>
  <si>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</si>
  <si>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</si>
  <si>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</si>
  <si>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</si>
  <si>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</si>
  <si>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</si>
  <si>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</si>
  <si>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</si>
  <si>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</si>
  <si>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</si>
  <si>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</si>
  <si>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</si>
  <si>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</si>
  <si>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</si>
  <si>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</si>
  <si>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</si>
  <si>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</si>
  <si>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</si>
  <si>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</si>
  <si>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</si>
  <si>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</si>
  <si>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</si>
  <si>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</si>
  <si>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</si>
  <si>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</si>
  <si>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</si>
  <si>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</si>
  <si>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</si>
  <si>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</si>
  <si>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</si>
  <si>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</si>
  <si>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</si>
  <si>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</si>
  <si>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</si>
  <si>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</si>
  <si>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</si>
  <si>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</si>
  <si>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</si>
  <si>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</si>
  <si>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</si>
  <si>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</si>
  <si>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</si>
  <si>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</si>
  <si>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</si>
  <si>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</si>
  <si>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</si>
  <si>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</si>
  <si>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</si>
  <si>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</si>
  <si>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</si>
  <si>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</si>
  <si>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</si>
  <si>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</si>
  <si>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</si>
  <si>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</si>
  <si>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</si>
  <si>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</si>
  <si>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</si>
  <si>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</si>
  <si>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</si>
  <si>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</si>
  <si>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</si>
  <si>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</si>
  <si>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</si>
  <si>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</si>
  <si>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</si>
  <si>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</si>
  <si>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</si>
  <si>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</si>
  <si>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</si>
  <si>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</si>
  <si>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</si>
  <si>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</si>
  <si>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</si>
  <si>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</si>
  <si>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</si>
  <si>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</si>
  <si>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</si>
  <si>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</si>
  <si>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</si>
  <si>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</si>
  <si>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</si>
  <si>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</si>
  <si>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</si>
  <si>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</si>
  <si>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</si>
  <si>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</si>
  <si>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</si>
  <si>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</si>
  <si>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</si>
  <si>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</si>
  <si>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</si>
  <si>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</si>
  <si>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</si>
  <si>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</si>
  <si>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</si>
  <si>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</si>
  <si>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</si>
  <si>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</si>
  <si>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</si>
  <si>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</si>
  <si>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</si>
  <si>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</si>
  <si>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</si>
  <si>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</si>
  <si>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</si>
  <si>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</si>
  <si>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</si>
  <si>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</si>
  <si>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</si>
  <si>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</si>
  <si>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</si>
  <si>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</si>
  <si>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</si>
  <si>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</si>
  <si>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</si>
  <si>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</si>
  <si>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</si>
  <si>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</si>
  <si>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</si>
  <si>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</si>
  <si>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</si>
  <si>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</si>
  <si>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</si>
  <si>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</si>
  <si>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</si>
  <si>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</si>
  <si>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</si>
  <si>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</si>
  <si>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</si>
  <si>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</si>
  <si>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</si>
  <si>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</si>
  <si>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</si>
  <si>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</si>
  <si>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</si>
  <si>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</si>
  <si>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</si>
  <si>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</si>
  <si>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</si>
  <si>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</si>
  <si>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</si>
  <si>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</si>
  <si>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</si>
  <si>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</si>
  <si>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</si>
  <si>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</si>
  <si>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</si>
  <si>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</si>
  <si>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</si>
  <si>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</si>
  <si>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</si>
  <si>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</si>
  <si>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</si>
  <si>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</si>
  <si>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</si>
  <si>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</si>
  <si>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</si>
  <si>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</si>
  <si>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</si>
  <si>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</si>
  <si>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</si>
  <si>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</si>
  <si>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</si>
  <si>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</si>
  <si>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</si>
  <si>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</si>
  <si>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</si>
  <si>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</si>
  <si>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</si>
  <si>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</si>
  <si>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</si>
  <si>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</si>
  <si>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</si>
  <si>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</si>
  <si>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</si>
  <si>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</si>
  <si>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</si>
  <si>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</si>
  <si>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</si>
  <si>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</si>
  <si>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</si>
  <si>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</si>
  <si>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</si>
  <si>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</si>
  <si>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</si>
  <si>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</si>
  <si>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</si>
  <si>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</si>
  <si>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</si>
  <si>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</si>
  <si>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</si>
  <si>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</si>
  <si>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</si>
  <si>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</si>
  <si>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</si>
  <si>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</si>
  <si>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</si>
  <si>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</si>
  <si>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</si>
  <si>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</si>
  <si>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</si>
  <si>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</si>
  <si>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</si>
  <si>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</si>
  <si>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</si>
  <si>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</si>
  <si>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</si>
  <si>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</si>
  <si>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</si>
  <si>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</si>
  <si>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</si>
  <si>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</si>
  <si>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</si>
  <si>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</si>
  <si>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</si>
  <si>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</si>
  <si>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</si>
  <si>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</si>
  <si>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</si>
  <si>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</si>
  <si>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</si>
  <si>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</si>
  <si>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</si>
  <si>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</si>
  <si>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</si>
  <si>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</si>
  <si>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</si>
  <si>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</si>
  <si>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</si>
  <si>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</si>
  <si>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</si>
  <si>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</si>
  <si>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</si>
  <si>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</si>
  <si>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</si>
  <si>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</si>
  <si>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</si>
  <si>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</si>
  <si>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</si>
  <si>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</si>
  <si>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</si>
  <si>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</si>
  <si>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</si>
  <si>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</si>
  <si>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</si>
  <si>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</si>
  <si>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</si>
  <si>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</si>
  <si>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</si>
  <si>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</si>
  <si>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</si>
  <si>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</si>
  <si>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</si>
  <si>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</si>
  <si>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</si>
  <si>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</si>
  <si>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</si>
  <si>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</si>
  <si>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</si>
  <si>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</si>
  <si>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</si>
  <si>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</si>
  <si>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</si>
  <si>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</si>
  <si>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</si>
  <si>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</si>
  <si>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</si>
  <si>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</si>
  <si>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</si>
  <si>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</si>
  <si>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</si>
  <si>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</si>
  <si>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</si>
  <si>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</si>
  <si>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</si>
  <si>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</si>
  <si>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</si>
  <si>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</si>
  <si>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</si>
  <si>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</si>
  <si>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</si>
  <si>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</si>
  <si>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</si>
  <si>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</si>
  <si>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</si>
  <si>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</si>
  <si>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</si>
  <si>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</si>
  <si>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</si>
  <si>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</si>
  <si>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</si>
  <si>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</si>
  <si>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</si>
  <si>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</si>
  <si>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</si>
  <si>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</si>
  <si>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</si>
  <si>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</si>
  <si>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</si>
  <si>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</si>
  <si>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</si>
  <si>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</si>
  <si>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</si>
  <si>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</si>
  <si>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</si>
  <si>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</si>
  <si>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</si>
  <si>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</si>
  <si>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</si>
  <si>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</si>
  <si>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</si>
  <si>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</si>
  <si>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</si>
  <si>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</si>
  <si>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</si>
  <si>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</si>
  <si>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</si>
  <si>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</si>
  <si>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</si>
  <si>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</si>
  <si>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</si>
  <si>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</si>
  <si>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</si>
  <si>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</si>
  <si>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</si>
  <si>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</si>
  <si>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</si>
  <si>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</si>
  <si>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</si>
  <si>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</si>
  <si>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</si>
  <si>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</si>
  <si>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</si>
  <si>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</si>
  <si>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</si>
  <si>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</si>
  <si>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</si>
  <si>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</si>
  <si>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</si>
  <si>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</si>
  <si>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</si>
  <si>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</si>
  <si>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</si>
  <si>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</si>
  <si>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</si>
  <si>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</si>
  <si>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</si>
  <si>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</si>
  <si>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</si>
  <si>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</si>
  <si>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</si>
  <si>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</si>
  <si>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</si>
  <si>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</si>
  <si>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</si>
  <si>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</si>
  <si>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</si>
  <si>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</si>
  <si>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</si>
  <si>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</si>
  <si>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</si>
  <si>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</si>
  <si>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</si>
  <si>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</si>
  <si>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</si>
  <si>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</si>
  <si>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</si>
  <si>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</si>
  <si>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</si>
  <si>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</si>
  <si>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</si>
  <si>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</si>
  <si>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</si>
  <si>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</si>
  <si>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</si>
  <si>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</si>
  <si>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</si>
  <si>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</si>
  <si>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</si>
  <si>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</si>
  <si>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</si>
  <si>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</si>
  <si>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</si>
  <si>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</si>
  <si>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</si>
  <si>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</si>
  <si>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</si>
  <si>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</si>
  <si>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</si>
  <si>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</si>
  <si>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</si>
  <si>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</si>
  <si>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</si>
  <si>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</si>
  <si>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</si>
  <si>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</si>
  <si>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</si>
  <si>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</si>
  <si>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</si>
  <si>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</si>
  <si>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</si>
  <si>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</si>
  <si>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</si>
  <si>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</si>
  <si>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</si>
  <si>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</si>
  <si>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</si>
  <si>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</si>
  <si>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</si>
  <si>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</si>
  <si>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</si>
  <si>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</si>
  <si>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</si>
  <si>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</si>
  <si>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</si>
  <si>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</si>
  <si>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</si>
  <si>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</si>
  <si>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</si>
  <si>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</si>
  <si>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</si>
  <si>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</si>
  <si>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</si>
  <si>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</si>
  <si>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</si>
  <si>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</si>
  <si>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</si>
  <si>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</si>
  <si>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</si>
  <si>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</si>
  <si>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</si>
  <si>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</si>
  <si>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</si>
  <si>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</si>
  <si>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</si>
  <si>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</si>
  <si>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</si>
  <si>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</si>
  <si>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</si>
  <si>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</si>
  <si>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</si>
  <si>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</si>
  <si>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</si>
  <si>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</si>
  <si>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</si>
  <si>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</si>
  <si>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</si>
  <si>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</si>
  <si>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</si>
  <si>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</si>
  <si>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</si>
  <si>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</si>
  <si>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</si>
  <si>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</si>
  <si>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</si>
  <si>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</si>
  <si>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</si>
  <si>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</si>
  <si>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</si>
  <si>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</si>
  <si>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</si>
  <si>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</si>
  <si>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</si>
  <si>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</si>
  <si>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</si>
  <si>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</si>
  <si>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</si>
  <si>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</si>
  <si>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</si>
  <si>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</si>
  <si>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</si>
  <si>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</si>
  <si>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</si>
  <si>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</si>
  <si>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</si>
  <si>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</si>
  <si>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</si>
  <si>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</si>
  <si>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</si>
  <si>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</si>
  <si>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</si>
  <si>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</si>
  <si>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</si>
  <si>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</si>
  <si>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</si>
  <si>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</si>
  <si>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</si>
  <si>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</si>
  <si>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</si>
  <si>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</si>
  <si>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</si>
  <si>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</si>
  <si>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</si>
  <si>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</si>
  <si>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</si>
  <si>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</si>
  <si>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</si>
  <si>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</si>
  <si>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</si>
  <si>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</si>
  <si>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</si>
  <si>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</si>
  <si>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</si>
  <si>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</si>
  <si>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</si>
  <si>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</si>
  <si>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</si>
  <si>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</si>
  <si>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</si>
  <si>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</si>
  <si>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</si>
  <si>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</si>
  <si>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</si>
  <si>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</si>
  <si>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</si>
  <si>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</si>
  <si>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</si>
  <si>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</si>
  <si>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</si>
  <si>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</si>
  <si>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</si>
  <si>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</si>
  <si>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</si>
  <si>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</si>
  <si>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</si>
  <si>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</si>
  <si>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</si>
  <si>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</si>
  <si>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</si>
  <si>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</si>
  <si>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</si>
  <si>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</si>
  <si>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</si>
  <si>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</si>
  <si>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</si>
  <si>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</si>
  <si>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</si>
  <si>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</si>
  <si>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</si>
  <si>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</si>
  <si>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</si>
  <si>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</si>
  <si>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</si>
  <si>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</si>
  <si>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</si>
  <si>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</si>
  <si>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</si>
  <si>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</si>
  <si>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</si>
  <si>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</si>
  <si>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</si>
  <si>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</si>
  <si>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</si>
  <si>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</si>
  <si>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</si>
  <si>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</si>
  <si>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</si>
  <si>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</si>
  <si>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</si>
  <si>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</si>
  <si>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</si>
  <si>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</si>
  <si>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</si>
  <si>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</si>
  <si>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</si>
  <si>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</si>
  <si>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</si>
  <si>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</si>
  <si>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</si>
  <si>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</si>
  <si>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</si>
  <si>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</si>
  <si>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</si>
  <si>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</si>
  <si>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</si>
  <si>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</si>
  <si>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</si>
  <si>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</si>
  <si>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</si>
  <si>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</si>
  <si>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</si>
  <si>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</si>
  <si>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</si>
  <si>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</si>
  <si>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</si>
  <si>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</si>
  <si>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</si>
  <si>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</si>
  <si>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</si>
  <si>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</si>
  <si>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</si>
  <si>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</si>
  <si>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</si>
  <si>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</si>
  <si>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</si>
  <si>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</si>
  <si>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</si>
  <si>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</si>
  <si>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</si>
  <si>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</si>
  <si>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</si>
  <si>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</si>
  <si>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</si>
  <si>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</si>
  <si>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</si>
  <si>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</si>
  <si>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</si>
  <si>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</si>
  <si>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</si>
  <si>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</si>
  <si>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</si>
  <si>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</si>
  <si>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</si>
  <si>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</si>
  <si>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</si>
  <si>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</si>
  <si>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</si>
  <si>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</si>
  <si>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</si>
  <si>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</si>
  <si>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</si>
  <si>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</si>
  <si>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</si>
  <si>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</si>
  <si>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</si>
  <si>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</si>
  <si>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</si>
  <si>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</si>
  <si>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</si>
  <si>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</si>
  <si>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</si>
  <si>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</si>
  <si>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</si>
  <si>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</si>
  <si>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</si>
  <si>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</si>
  <si>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</si>
  <si>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</si>
  <si>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</si>
  <si>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</si>
  <si>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</si>
  <si>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</si>
  <si>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</si>
  <si>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</si>
  <si>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</si>
  <si>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</si>
  <si>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</si>
  <si>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</si>
  <si>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</si>
  <si>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</si>
  <si>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</si>
  <si>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</si>
  <si>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</si>
  <si>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</si>
  <si>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</si>
  <si>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</si>
  <si>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</si>
  <si>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</si>
  <si>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</si>
  <si>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</si>
  <si>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</si>
  <si>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</si>
  <si>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</si>
  <si>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</si>
  <si>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</si>
  <si>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</si>
  <si>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</si>
  <si>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</si>
  <si>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</si>
  <si>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</si>
  <si>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</si>
  <si>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</si>
  <si>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</si>
  <si>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</si>
  <si>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</si>
  <si>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</si>
  <si>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</si>
  <si>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</si>
  <si>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</si>
  <si>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</si>
  <si>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</si>
  <si>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</si>
  <si>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</si>
  <si>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</si>
  <si>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</si>
  <si>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</si>
  <si>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</si>
  <si>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</si>
  <si>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</si>
  <si>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</si>
  <si>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</si>
  <si>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</si>
  <si>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</si>
  <si>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</si>
  <si>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</si>
  <si>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</si>
  <si>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</si>
  <si>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</si>
  <si>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</si>
  <si>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</si>
  <si>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</si>
  <si>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</si>
  <si>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</si>
  <si>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</si>
  <si>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</si>
  <si>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</si>
  <si>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</si>
  <si>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</si>
  <si>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</si>
  <si>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</si>
  <si>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</si>
  <si>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</si>
  <si>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</si>
  <si>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</si>
  <si>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</si>
  <si>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</si>
  <si>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</si>
  <si>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</si>
  <si>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</si>
  <si>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</si>
  <si>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</si>
  <si>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</si>
  <si>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</si>
  <si>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</si>
  <si>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</si>
  <si>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</si>
  <si>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</si>
  <si>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</si>
  <si>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</si>
  <si>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</si>
  <si>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</si>
  <si>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</si>
  <si>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</si>
  <si>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</si>
  <si>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</si>
  <si>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</si>
  <si>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</si>
  <si>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</si>
  <si>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</si>
  <si>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</si>
  <si>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</si>
  <si>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</si>
  <si>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</si>
  <si>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</si>
  <si>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</si>
  <si>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</si>
  <si>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</si>
  <si>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</si>
  <si>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</si>
  <si>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</si>
  <si>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</si>
  <si>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</si>
  <si>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</si>
  <si>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</si>
  <si>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</si>
  <si>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</si>
  <si>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</si>
  <si>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</si>
  <si>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</si>
  <si>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</si>
  <si>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</si>
  <si>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</si>
  <si>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</si>
  <si>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</si>
  <si>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</si>
  <si>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</si>
  <si>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</si>
  <si>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</si>
  <si>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</si>
  <si>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</si>
  <si>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</si>
  <si>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</si>
  <si>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</si>
  <si>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</si>
  <si>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</si>
  <si>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</si>
  <si>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</si>
  <si>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</si>
  <si>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</si>
  <si>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</si>
  <si>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</si>
  <si>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</si>
  <si>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</si>
  <si>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</si>
  <si>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</si>
  <si>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</si>
  <si>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</si>
  <si>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</si>
  <si>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</si>
  <si>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</si>
  <si>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</si>
  <si>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</si>
  <si>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</si>
  <si>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</si>
  <si>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</si>
  <si>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</si>
  <si>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</si>
  <si>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</si>
  <si>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</si>
  <si>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</si>
  <si>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</si>
  <si>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</si>
  <si>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</si>
  <si>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</si>
  <si>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</si>
  <si>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</si>
  <si>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</si>
  <si>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</si>
  <si>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</si>
  <si>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</si>
  <si>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</si>
  <si>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</si>
  <si>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</si>
  <si>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</si>
  <si>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</si>
  <si>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</si>
  <si>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</si>
  <si>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</si>
  <si>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</si>
  <si>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</si>
  <si>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</si>
  <si>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</si>
  <si>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</si>
  <si>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</si>
  <si>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</si>
  <si>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</si>
  <si>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</si>
  <si>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</si>
  <si>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</si>
  <si>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</si>
  <si>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</si>
  <si>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</si>
  <si>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</si>
  <si>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</si>
  <si>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</si>
  <si>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</si>
  <si>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</si>
  <si>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</si>
  <si>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</si>
  <si>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</si>
  <si>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</si>
  <si>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</si>
  <si>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</si>
  <si>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</si>
  <si>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</si>
  <si>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</si>
  <si>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</si>
  <si>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</si>
  <si>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</si>
  <si>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</si>
  <si>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</si>
  <si>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</si>
  <si>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</si>
  <si>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</si>
  <si>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</si>
  <si>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</si>
  <si>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</si>
  <si>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</si>
  <si>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</si>
  <si>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</si>
  <si>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</si>
  <si>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</si>
  <si>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</si>
  <si>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</si>
  <si>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</si>
  <si>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</si>
  <si>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</si>
  <si>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</si>
  <si>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</si>
  <si>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</si>
  <si>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</si>
  <si>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</si>
  <si>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</si>
  <si>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</si>
  <si>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</si>
  <si>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</si>
  <si>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</si>
  <si>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</si>
  <si>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</si>
  <si>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</si>
  <si>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</si>
  <si>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</si>
  <si>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</si>
  <si>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</si>
  <si>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</si>
  <si>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</si>
  <si>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</si>
  <si>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</si>
  <si>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</si>
  <si>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</si>
  <si>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</si>
  <si>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</si>
  <si>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</si>
  <si>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</si>
  <si>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</si>
  <si>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</si>
  <si>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</si>
  <si>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</si>
  <si>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</si>
  <si>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</si>
  <si>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</si>
  <si>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</si>
  <si>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</si>
  <si>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</si>
  <si>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</si>
  <si>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</si>
  <si>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</si>
  <si>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</si>
  <si>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</si>
  <si>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</si>
  <si>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</si>
  <si>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</si>
  <si>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</si>
  <si>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</si>
  <si>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</si>
  <si>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</si>
  <si>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</si>
  <si>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</si>
  <si>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</si>
  <si>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</si>
  <si>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</si>
  <si>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</si>
  <si>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</si>
  <si>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</si>
  <si>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</si>
  <si>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</si>
  <si>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</si>
  <si>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</si>
  <si>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</si>
  <si>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</si>
  <si>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</si>
  <si>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</si>
  <si>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</si>
  <si>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</si>
  <si>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</si>
  <si>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</si>
  <si>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</si>
  <si>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</si>
  <si>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</si>
  <si>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</si>
  <si>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</si>
  <si>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</si>
  <si>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</si>
  <si>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</si>
  <si>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</si>
  <si>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</si>
  <si>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</si>
  <si>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</si>
  <si>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</si>
  <si>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</si>
  <si>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</si>
  <si>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</si>
  <si>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</si>
  <si>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</si>
  <si>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</si>
  <si>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</si>
  <si>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</si>
  <si>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</si>
  <si>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</si>
  <si>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</si>
  <si>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</si>
  <si>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</si>
  <si>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</si>
  <si>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</si>
  <si>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</si>
  <si>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</si>
  <si>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</si>
  <si>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</si>
  <si>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</si>
  <si>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</si>
  <si>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</si>
  <si>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</si>
  <si>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</si>
  <si>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</si>
  <si>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</si>
  <si>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</si>
  <si>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</si>
  <si>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</si>
  <si>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</si>
  <si>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</si>
  <si>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</si>
  <si>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</si>
  <si>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</si>
  <si>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</si>
  <si>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</si>
  <si>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</si>
  <si>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</si>
  <si>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</si>
  <si>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</si>
  <si>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</si>
  <si>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</si>
  <si>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</si>
  <si>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</si>
  <si>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</si>
  <si>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</si>
  <si>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</si>
  <si>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</si>
  <si>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</si>
  <si>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</si>
  <si>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</si>
  <si>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</si>
  <si>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</si>
  <si>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</si>
  <si>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</si>
  <si>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</si>
  <si>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</si>
  <si>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</si>
  <si>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</si>
  <si>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</si>
  <si>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</si>
  <si>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</si>
  <si>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</si>
  <si>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</si>
  <si>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</si>
  <si>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</si>
  <si>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</si>
  <si>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</si>
  <si>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</si>
  <si>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</si>
  <si>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</si>
  <si>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</si>
  <si>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</si>
  <si>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</si>
  <si>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</si>
  <si>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</si>
  <si>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</si>
  <si>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</si>
  <si>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</si>
  <si>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</si>
  <si>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</si>
  <si>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</si>
  <si>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</si>
  <si>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</si>
  <si>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</si>
  <si>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</si>
  <si>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</si>
  <si>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</si>
  <si>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</si>
  <si>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</si>
  <si>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</si>
  <si>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</si>
  <si>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</si>
  <si>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</si>
  <si>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</si>
  <si>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</si>
  <si>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</si>
  <si>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</si>
  <si>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</si>
  <si>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</si>
  <si>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</si>
  <si>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</si>
  <si>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</si>
  <si>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</si>
  <si>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</si>
  <si>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</si>
  <si>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</si>
  <si>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</si>
  <si>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</si>
  <si>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</si>
  <si>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</si>
  <si>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</si>
  <si>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</si>
  <si>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</si>
  <si>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</si>
  <si>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</si>
  <si>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</si>
  <si>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</si>
  <si>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</si>
  <si>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</si>
  <si>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</si>
  <si>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</si>
  <si>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</si>
  <si>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</si>
  <si>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</si>
  <si>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</si>
  <si>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</si>
  <si>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</si>
  <si>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</si>
  <si>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</si>
  <si>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</si>
  <si>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</si>
  <si>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</si>
  <si>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</si>
  <si>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</si>
  <si>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</si>
  <si>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</si>
  <si>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</si>
  <si>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</si>
  <si>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</si>
  <si>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</si>
  <si>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</si>
  <si>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</si>
  <si>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</si>
  <si>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</si>
  <si>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</si>
  <si>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</si>
  <si>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</si>
  <si>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</si>
  <si>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</si>
  <si>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</si>
  <si>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</si>
  <si>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</si>
  <si>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</si>
  <si>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</si>
  <si>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</si>
  <si>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</si>
  <si>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</si>
  <si>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</si>
  <si>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</si>
  <si>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</si>
  <si>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</si>
  <si>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</si>
  <si>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</si>
  <si>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</si>
  <si>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</si>
  <si>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</si>
  <si>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</si>
  <si>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</si>
  <si>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</si>
  <si>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</si>
  <si>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</si>
  <si>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</si>
  <si>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</si>
  <si>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</si>
  <si>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</si>
  <si>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</si>
  <si>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</si>
  <si>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</si>
  <si>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</si>
  <si>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</si>
  <si>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</si>
  <si>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</si>
  <si>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</si>
  <si>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</si>
  <si>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</si>
  <si>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</si>
  <si>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</si>
  <si>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</si>
  <si>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</si>
  <si>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</si>
  <si>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</si>
  <si>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</si>
  <si>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</si>
  <si>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</si>
  <si>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</si>
  <si>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</si>
  <si>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</si>
  <si>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</si>
  <si>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</si>
  <si>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</si>
  <si>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</si>
  <si>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</si>
  <si>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</si>
  <si>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</si>
  <si>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</si>
  <si>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</si>
  <si>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</si>
  <si>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</si>
  <si>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</si>
  <si>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</si>
  <si>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</si>
  <si>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</si>
  <si>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</si>
  <si>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</si>
  <si>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</si>
  <si>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</si>
  <si>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</si>
  <si>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</si>
  <si>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</si>
  <si>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</si>
  <si>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</si>
  <si>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</si>
  <si>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</si>
  <si>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</si>
  <si>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</si>
  <si>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</si>
  <si>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</si>
  <si>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</si>
  <si>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</si>
  <si>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</si>
  <si>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</si>
  <si>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</si>
  <si>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</si>
  <si>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</si>
  <si>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</si>
  <si>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</si>
  <si>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</si>
  <si>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</si>
  <si>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</si>
  <si>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</si>
  <si>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</si>
  <si>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</si>
  <si>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</si>
  <si>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</si>
  <si>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</si>
  <si>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</si>
  <si>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</si>
  <si>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</si>
  <si>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</si>
  <si>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</si>
  <si>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</si>
  <si>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</si>
  <si>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</si>
  <si>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</si>
  <si>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</si>
  <si>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</si>
  <si>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</si>
  <si>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</si>
  <si>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</si>
  <si>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</si>
  <si>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</si>
  <si>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</si>
  <si>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</si>
  <si>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</si>
  <si>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</si>
  <si>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</si>
  <si>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</si>
  <si>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</si>
  <si>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</si>
  <si>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</si>
  <si>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</si>
  <si>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</si>
  <si>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</si>
  <si>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</si>
  <si>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</si>
  <si>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</si>
  <si>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</si>
  <si>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</si>
  <si>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</si>
  <si>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</si>
  <si>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</si>
  <si>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</si>
  <si>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</si>
  <si>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</si>
  <si>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</si>
  <si>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</si>
  <si>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</si>
  <si>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</si>
  <si>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</si>
  <si>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</si>
  <si>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</si>
  <si>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</si>
  <si>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</si>
  <si>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</si>
  <si>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</si>
  <si>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</si>
  <si>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</si>
  <si>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</si>
  <si>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</si>
  <si>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</si>
  <si>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</si>
  <si>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</si>
  <si>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</si>
  <si>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</si>
  <si>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</si>
  <si>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</si>
  <si>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</si>
  <si>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</si>
  <si>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</si>
  <si>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</si>
  <si>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</si>
  <si>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</si>
  <si>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</si>
  <si>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</si>
  <si>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</si>
  <si>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</si>
  <si>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</si>
  <si>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</si>
  <si>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</si>
  <si>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</si>
  <si>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</si>
  <si>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</si>
  <si>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</si>
  <si>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</si>
  <si>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</si>
  <si>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</si>
  <si>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</si>
  <si>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</si>
  <si>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</si>
  <si>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</si>
  <si>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</si>
  <si>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</si>
  <si>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</si>
  <si>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</si>
  <si>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</si>
  <si>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</si>
  <si>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</si>
  <si>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</si>
  <si>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</si>
  <si>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</si>
  <si>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</si>
  <si>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</si>
  <si>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</si>
  <si>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</si>
  <si>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</si>
  <si>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</si>
  <si>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</si>
  <si>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</si>
  <si>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</si>
  <si>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</si>
  <si>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</si>
  <si>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</si>
  <si>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</si>
  <si>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</si>
  <si>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</si>
  <si>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</si>
  <si>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</si>
  <si>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</si>
  <si>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</si>
  <si>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</si>
  <si>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</si>
  <si>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</si>
  <si>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</si>
  <si>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</si>
  <si>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</si>
  <si>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</si>
  <si>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</si>
  <si>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</si>
  <si>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</si>
  <si>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</si>
  <si>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</si>
  <si>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</si>
  <si>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</si>
  <si>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</si>
  <si>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</si>
  <si>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</si>
  <si>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</si>
  <si>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</si>
  <si>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</si>
  <si>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</si>
  <si>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</si>
  <si>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</si>
  <si>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</si>
  <si>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</si>
  <si>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</si>
  <si>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</si>
  <si>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</si>
  <si>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</si>
  <si>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</si>
  <si>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</si>
  <si>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</si>
  <si>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</si>
  <si>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</si>
  <si>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</si>
  <si>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</si>
  <si>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</si>
  <si>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</si>
  <si>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</si>
  <si>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</si>
  <si>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</si>
  <si>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</si>
  <si>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</si>
  <si>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</si>
  <si>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</si>
  <si>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</si>
  <si>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</si>
  <si>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</si>
  <si>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</si>
  <si>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</si>
  <si>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</si>
  <si>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</si>
  <si>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</si>
  <si>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</si>
  <si>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</si>
  <si>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</si>
  <si>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</si>
  <si>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</si>
  <si>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</si>
  <si>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</si>
  <si>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</si>
  <si>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</si>
  <si>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</si>
  <si>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</si>
  <si>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</si>
  <si>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</si>
  <si>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</si>
  <si>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</si>
  <si>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</si>
  <si>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</si>
  <si>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</si>
  <si>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</si>
  <si>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</si>
  <si>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</si>
  <si>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</si>
  <si>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</si>
  <si>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</si>
  <si>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</si>
  <si>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</si>
  <si>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</si>
  <si>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</si>
  <si>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</si>
  <si>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</si>
  <si>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</si>
  <si>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</si>
  <si>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</si>
  <si>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</si>
  <si>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</si>
  <si>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</si>
  <si>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</si>
  <si>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</si>
  <si>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</si>
  <si>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</si>
  <si>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</si>
  <si>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</si>
  <si>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</si>
  <si>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</si>
  <si>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</si>
  <si>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</si>
  <si>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</si>
  <si>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</si>
  <si>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</si>
  <si>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</si>
  <si>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</si>
  <si>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</si>
  <si>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</si>
  <si>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</si>
  <si>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</si>
  <si>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</si>
  <si>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</si>
  <si>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</si>
  <si>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</si>
  <si>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</si>
  <si>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</si>
  <si>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</si>
  <si>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</si>
  <si>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</si>
  <si>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</si>
  <si>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</si>
  <si>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</si>
  <si>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</si>
  <si>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</si>
  <si>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</si>
  <si>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</si>
  <si>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</si>
  <si>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</si>
  <si>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</si>
  <si>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</si>
  <si>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</si>
  <si>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</si>
  <si>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</si>
  <si>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</si>
  <si>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</si>
  <si>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</si>
  <si>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</si>
  <si>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</si>
  <si>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</si>
  <si>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</si>
  <si>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</si>
  <si>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</si>
  <si>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</si>
  <si>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</si>
  <si>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</si>
  <si>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</si>
  <si>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</si>
  <si>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</si>
  <si>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</si>
  <si>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</si>
  <si>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</si>
  <si>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</si>
  <si>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</si>
  <si>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</si>
  <si>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</si>
  <si>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</si>
  <si>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</si>
  <si>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</si>
  <si>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</si>
  <si>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</si>
  <si>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</si>
  <si>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</si>
  <si>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</si>
  <si>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</si>
  <si>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</si>
  <si>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</si>
  <si>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</si>
  <si>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</si>
  <si>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</si>
  <si>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</si>
  <si>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</si>
  <si>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</si>
  <si>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</si>
  <si>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</si>
  <si>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</si>
  <si>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</si>
  <si>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</si>
  <si>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</si>
  <si>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</si>
  <si>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</si>
  <si>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</si>
  <si>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</si>
  <si>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</si>
  <si>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</si>
  <si>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</si>
  <si>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</si>
  <si>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</si>
  <si>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</si>
  <si>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</si>
  <si>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</si>
  <si>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</si>
  <si>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</si>
  <si>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</si>
  <si>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</si>
  <si>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</si>
  <si>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</si>
  <si>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</si>
  <si>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</si>
  <si>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</si>
  <si>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</si>
  <si>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</si>
  <si>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</si>
  <si>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</si>
  <si>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</si>
  <si>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</si>
  <si>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</si>
  <si>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</si>
  <si>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</si>
  <si>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</si>
  <si>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</si>
  <si>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</si>
  <si>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</si>
  <si>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</si>
  <si>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</si>
  <si>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</si>
  <si>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</si>
  <si>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</si>
  <si>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</si>
  <si>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</si>
  <si>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</si>
  <si>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</si>
  <si>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</si>
  <si>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</si>
  <si>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</si>
  <si>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</si>
  <si>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</si>
  <si>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</si>
  <si>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</si>
  <si>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</si>
  <si>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</si>
  <si>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</si>
  <si>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</si>
  <si>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</si>
  <si>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</si>
  <si>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</si>
  <si>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</si>
  <si>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</si>
  <si>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</si>
  <si>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</si>
  <si>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</si>
  <si>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</si>
  <si>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</si>
  <si>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</si>
  <si>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</si>
  <si>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</si>
  <si>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</si>
  <si>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</si>
  <si>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</si>
  <si>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</si>
  <si>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</si>
  <si>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</si>
  <si>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</si>
  <si>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</si>
  <si>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</si>
  <si>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</si>
  <si>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</si>
  <si>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</si>
  <si>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</si>
  <si>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</si>
  <si>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</si>
  <si>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</si>
  <si>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</si>
  <si>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</si>
  <si>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</si>
  <si>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</si>
  <si>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</si>
  <si>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</si>
  <si>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</si>
  <si>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</si>
  <si>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</si>
  <si>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</si>
  <si>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</si>
  <si>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</si>
  <si>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</si>
  <si>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</si>
  <si>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</si>
  <si>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</si>
  <si>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</si>
  <si>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</si>
  <si>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</si>
  <si>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</si>
  <si>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</si>
  <si>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</si>
  <si>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</si>
  <si>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</si>
  <si>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</si>
  <si>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</si>
  <si>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</si>
  <si>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</si>
  <si>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</si>
  <si>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</si>
  <si>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</si>
  <si>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</si>
  <si>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</si>
  <si>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</si>
  <si>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</si>
  <si>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</si>
  <si>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</si>
  <si>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</si>
  <si>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</si>
  <si>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</si>
  <si>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</si>
  <si>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</si>
  <si>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</si>
  <si>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</si>
  <si>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</si>
  <si>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</si>
  <si>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</si>
  <si>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</si>
  <si>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</si>
  <si>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</si>
  <si>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</si>
  <si>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</si>
  <si>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</si>
  <si>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</si>
  <si>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</si>
  <si>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</si>
  <si>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</si>
  <si>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</si>
  <si>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</si>
  <si>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</si>
  <si>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</si>
  <si>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</si>
  <si>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</si>
  <si>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</si>
  <si>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</si>
  <si>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</si>
  <si>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</si>
  <si>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</si>
  <si>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</si>
  <si>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</si>
  <si>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</si>
  <si>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</si>
  <si>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</si>
  <si>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</si>
  <si>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</si>
  <si>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</si>
  <si>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</si>
  <si>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</si>
  <si>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</si>
  <si>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</si>
  <si>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</si>
  <si>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</si>
  <si>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</si>
  <si>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</si>
  <si>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</si>
  <si>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</si>
  <si>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</si>
  <si>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</si>
  <si>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</si>
  <si>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</si>
  <si>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</si>
  <si>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</si>
  <si>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</si>
  <si>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</si>
  <si>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</si>
  <si>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</si>
  <si>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</si>
  <si>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</si>
  <si>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</si>
  <si>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</si>
  <si>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</si>
  <si>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</si>
  <si>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</si>
  <si>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</si>
  <si>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</si>
  <si>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</si>
  <si>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</si>
  <si>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</si>
  <si>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</si>
  <si>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</si>
  <si>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</si>
  <si>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</si>
  <si>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</si>
  <si>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</si>
  <si>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</si>
  <si>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</si>
  <si>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</si>
  <si>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</si>
  <si>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</si>
  <si>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</si>
  <si>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</si>
  <si>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</si>
  <si>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</si>
  <si>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</si>
  <si>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</si>
  <si>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</si>
  <si>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</si>
  <si>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</si>
  <si>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</si>
  <si>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</si>
  <si>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</si>
  <si>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</si>
  <si>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</si>
  <si>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</si>
  <si>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</si>
  <si>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</si>
  <si>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</si>
  <si>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</si>
  <si>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</si>
  <si>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</si>
  <si>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</si>
  <si>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</si>
  <si>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</si>
  <si>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</si>
  <si>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</si>
  <si>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</si>
  <si>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</si>
  <si>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</si>
  <si>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</si>
  <si>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</si>
  <si>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</si>
  <si>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</si>
  <si>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</si>
  <si>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</si>
  <si>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</si>
  <si>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</si>
  <si>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</si>
  <si>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</si>
  <si>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</si>
  <si>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</si>
  <si>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</si>
  <si>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</si>
  <si>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</si>
  <si>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</si>
  <si>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</si>
  <si>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</si>
  <si>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</si>
  <si>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</si>
  <si>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</si>
  <si>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</si>
  <si>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</si>
  <si>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</si>
  <si>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</si>
  <si>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</si>
  <si>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</si>
  <si>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</si>
  <si>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</si>
  <si>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</si>
  <si>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</si>
  <si>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</si>
  <si>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</si>
  <si>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</si>
  <si>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</si>
  <si>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</si>
  <si>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</si>
  <si>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</si>
  <si>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</si>
  <si>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</si>
  <si>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</si>
  <si>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</si>
  <si>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</si>
  <si>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</si>
  <si>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</si>
  <si>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</si>
  <si>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</si>
  <si>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</si>
  <si>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</si>
  <si>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</si>
  <si>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</si>
  <si>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</si>
  <si>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</si>
  <si>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</si>
  <si>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</si>
  <si>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</si>
  <si>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</si>
  <si>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</si>
  <si>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</si>
  <si>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</si>
  <si>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</si>
  <si>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</si>
  <si>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</si>
  <si>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</si>
  <si>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</si>
  <si>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</si>
  <si>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</si>
  <si>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</si>
  <si>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</si>
  <si>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</si>
  <si>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</si>
  <si>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</si>
  <si>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</si>
  <si>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</si>
  <si>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</si>
  <si>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</si>
  <si>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</si>
  <si>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</si>
  <si>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</si>
  <si>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</si>
  <si>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</si>
  <si>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</si>
  <si>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</si>
  <si>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</si>
  <si>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</si>
  <si>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</si>
  <si>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</si>
  <si>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</si>
  <si>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</si>
  <si>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</si>
  <si>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</si>
  <si>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</si>
  <si>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</si>
  <si>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</si>
  <si>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</si>
  <si>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</si>
  <si>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</si>
  <si>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</si>
  <si>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</si>
  <si>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</si>
  <si>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</si>
  <si>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</si>
  <si>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</si>
  <si>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</si>
  <si>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</si>
  <si>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</si>
  <si>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</si>
  <si>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</si>
  <si>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</si>
  <si>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</si>
  <si>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</si>
  <si>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</si>
  <si>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</si>
  <si>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</si>
  <si>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</si>
  <si>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</si>
  <si>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</si>
  <si>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</si>
  <si>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</si>
  <si>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</si>
  <si>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</si>
  <si>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</si>
  <si>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</si>
  <si>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</si>
  <si>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</si>
  <si>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</si>
  <si>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</si>
  <si>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</si>
  <si>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</si>
  <si>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</si>
  <si>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</si>
  <si>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</si>
  <si>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</si>
  <si>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</si>
  <si>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</si>
  <si>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</si>
  <si>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</si>
  <si>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</si>
  <si>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</si>
  <si>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</si>
  <si>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</si>
  <si>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</si>
  <si>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</si>
  <si>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</si>
  <si>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</si>
  <si>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</si>
  <si>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</si>
  <si>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</si>
  <si>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</si>
  <si>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</si>
  <si>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</si>
  <si>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</si>
  <si>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</si>
  <si>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</si>
  <si>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</si>
  <si>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</si>
  <si>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</si>
  <si>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</si>
  <si>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</si>
  <si>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</si>
  <si>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</si>
  <si>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</si>
  <si>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</si>
  <si>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</si>
  <si>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</si>
  <si>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</si>
  <si>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</si>
  <si>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</si>
  <si>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</si>
  <si>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</si>
  <si>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</si>
  <si>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</si>
  <si>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</si>
  <si>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</si>
  <si>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</si>
  <si>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</si>
  <si>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</si>
  <si>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</si>
  <si>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</si>
  <si>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</si>
  <si>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</si>
  <si>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</si>
  <si>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</si>
  <si>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</si>
  <si>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</si>
  <si>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</si>
  <si>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</si>
  <si>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</si>
  <si>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</si>
  <si>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</si>
  <si>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</si>
  <si>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</si>
  <si>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</si>
  <si>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</si>
  <si>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</si>
  <si>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</si>
  <si>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</si>
  <si>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</si>
  <si>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</si>
  <si>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</si>
  <si>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</si>
  <si>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</si>
  <si>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</si>
  <si>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</si>
  <si>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</si>
  <si>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</si>
  <si>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</si>
  <si>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</si>
  <si>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</si>
  <si>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</si>
  <si>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</si>
  <si>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</si>
  <si>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</si>
  <si>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</si>
  <si>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</si>
  <si>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</si>
  <si>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</si>
  <si>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</si>
  <si>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</si>
  <si>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</si>
  <si>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</si>
  <si>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</si>
  <si>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</si>
  <si>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</si>
  <si>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</si>
  <si>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</si>
  <si>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</si>
  <si>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</si>
  <si>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</si>
  <si>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</si>
  <si>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</si>
  <si>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</si>
  <si>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</si>
  <si>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</si>
  <si>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</si>
  <si>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</si>
  <si>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</si>
  <si>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</si>
  <si>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</si>
  <si>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</si>
  <si>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</si>
  <si>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</si>
  <si>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</si>
  <si>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</si>
  <si>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</si>
  <si>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</si>
  <si>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</si>
  <si>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</si>
  <si>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</si>
  <si>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</si>
  <si>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</si>
  <si>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</si>
  <si>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</si>
  <si>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</si>
  <si>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</si>
  <si>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</si>
  <si>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</si>
  <si>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</si>
  <si>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</si>
  <si>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</si>
  <si>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</si>
  <si>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</si>
  <si>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</si>
  <si>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</si>
  <si>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</si>
  <si>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</si>
  <si>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</si>
  <si>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</si>
  <si>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</si>
  <si>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</si>
  <si>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</si>
  <si>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</si>
  <si>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</si>
  <si>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</si>
  <si>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</si>
  <si>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</si>
  <si>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</si>
  <si>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</si>
  <si>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</si>
  <si>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</si>
  <si>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</si>
  <si>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</si>
  <si>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</si>
  <si>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</si>
  <si>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</si>
  <si>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</si>
  <si>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</si>
  <si>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</si>
  <si>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</si>
  <si>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</si>
  <si>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</si>
  <si>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</si>
  <si>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</si>
  <si>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</si>
  <si>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</si>
  <si>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</si>
  <si>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</si>
  <si>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</si>
  <si>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</si>
  <si>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</si>
  <si>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</si>
  <si>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</si>
  <si>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</si>
  <si>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</si>
  <si>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</si>
  <si>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</si>
  <si>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</si>
  <si>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</si>
  <si>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</si>
  <si>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</si>
  <si>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</si>
  <si>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</si>
  <si>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</si>
  <si>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</si>
  <si>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</si>
  <si>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</si>
  <si>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</si>
  <si>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</si>
  <si>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</si>
  <si>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</si>
  <si>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</si>
  <si>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</si>
  <si>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</si>
  <si>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</si>
  <si>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</si>
  <si>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</si>
  <si>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</si>
  <si>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</si>
  <si>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</si>
  <si>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</si>
  <si>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</si>
  <si>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</si>
  <si>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</si>
  <si>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</si>
  <si>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</si>
  <si>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</si>
  <si>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</si>
  <si>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</si>
  <si>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</si>
  <si>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</si>
  <si>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</si>
  <si>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</si>
  <si>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</si>
  <si>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</si>
  <si>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</si>
  <si>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</si>
  <si>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</si>
  <si>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</si>
  <si>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</si>
  <si>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</si>
  <si>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</si>
  <si>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</si>
  <si>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</si>
  <si>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</si>
  <si>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</si>
  <si>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</si>
  <si>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</si>
  <si>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</si>
  <si>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</si>
  <si>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</si>
  <si>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</si>
  <si>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</si>
  <si>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</si>
  <si>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</si>
  <si>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</si>
  <si>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</si>
  <si>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</si>
  <si>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</si>
  <si>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</si>
  <si>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</si>
  <si>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</si>
  <si>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</si>
  <si>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</si>
  <si>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</si>
  <si>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</si>
  <si>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</si>
  <si>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</si>
  <si>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</si>
  <si>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</si>
  <si>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</si>
  <si>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</si>
  <si>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</si>
  <si>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</si>
  <si>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</si>
  <si>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</si>
  <si>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</si>
  <si>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</si>
  <si>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</si>
  <si>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</si>
  <si>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</si>
  <si>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</si>
  <si>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</si>
  <si>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</si>
  <si>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</si>
  <si>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</si>
  <si>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</si>
  <si>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</si>
  <si>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</si>
  <si>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</si>
  <si>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</si>
  <si>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</si>
  <si>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</si>
  <si>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</si>
  <si>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</si>
  <si>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</si>
  <si>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</si>
  <si>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</si>
  <si>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</si>
  <si>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</si>
  <si>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</si>
  <si>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</si>
  <si>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</si>
  <si>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</si>
  <si>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</si>
  <si>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</si>
  <si>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</si>
  <si>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</si>
  <si>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</si>
  <si>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</si>
  <si>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</si>
  <si>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</si>
  <si>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</si>
  <si>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</si>
  <si>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</si>
  <si>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</si>
  <si>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</si>
  <si>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</si>
  <si>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</si>
  <si>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</si>
  <si>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</si>
  <si>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</si>
  <si>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</si>
  <si>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</si>
  <si>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</si>
  <si>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</si>
  <si>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</si>
  <si>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</si>
  <si>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</si>
  <si>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</si>
  <si>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</si>
  <si>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</si>
  <si>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</si>
  <si>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</si>
  <si>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</si>
  <si>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</si>
  <si>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</si>
  <si>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</si>
  <si>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</si>
  <si>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</si>
  <si>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</si>
  <si>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</si>
  <si>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</si>
  <si>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</si>
  <si>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</si>
  <si>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</si>
  <si>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</si>
  <si>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</si>
  <si>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</si>
  <si>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</si>
  <si>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</si>
  <si>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</si>
  <si>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</si>
  <si>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</si>
  <si>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</si>
  <si>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</si>
  <si>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</si>
  <si>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</si>
  <si>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</si>
  <si>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</si>
  <si>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</si>
  <si>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</si>
  <si>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</si>
  <si>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</si>
  <si>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</si>
  <si>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</si>
  <si>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</si>
  <si>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</si>
  <si>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</si>
  <si>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</si>
  <si>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</si>
  <si>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</si>
  <si>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</si>
  <si>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</si>
  <si>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</si>
  <si>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</si>
  <si>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</si>
  <si>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</si>
  <si>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</si>
  <si>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</si>
  <si>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</si>
  <si>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</si>
  <si>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</si>
  <si>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</si>
  <si>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</si>
  <si>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</si>
  <si>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</si>
  <si>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</si>
  <si>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</si>
  <si>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</si>
  <si>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</si>
  <si>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</si>
  <si>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</si>
  <si>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</si>
  <si>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</si>
  <si>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</si>
  <si>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</si>
  <si>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</si>
  <si>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</si>
  <si>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</si>
  <si>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</si>
  <si>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</si>
  <si>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</si>
  <si>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</si>
  <si>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</si>
  <si>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</si>
  <si>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</si>
  <si>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</si>
  <si>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</si>
  <si>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</si>
  <si>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</si>
  <si>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</si>
  <si>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</si>
  <si>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</si>
  <si>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</si>
  <si>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</si>
  <si>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</si>
  <si>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</si>
  <si>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</si>
  <si>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</si>
  <si>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</si>
  <si>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</si>
  <si>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</si>
  <si>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</si>
  <si>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</si>
  <si>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</si>
  <si>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</si>
  <si>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</si>
  <si>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</si>
  <si>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</si>
  <si>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</si>
  <si>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</si>
  <si>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</si>
  <si>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</si>
  <si>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</si>
  <si>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</si>
  <si>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</si>
  <si>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</si>
  <si>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</si>
  <si>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</si>
  <si>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</si>
  <si>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</si>
  <si>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</si>
  <si>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</si>
  <si>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</si>
  <si>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</si>
  <si>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</si>
  <si>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</si>
  <si>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</si>
  <si>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</si>
  <si>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</si>
  <si>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</si>
  <si>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</si>
  <si>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</si>
  <si>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</si>
  <si>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</si>
  <si>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</si>
  <si>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</si>
  <si>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</si>
  <si>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</si>
  <si>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</si>
  <si>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</si>
  <si>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</si>
  <si>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</si>
  <si>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</si>
  <si>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</si>
  <si>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</si>
  <si>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</si>
  <si>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</si>
  <si>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</si>
  <si>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</si>
  <si>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</si>
  <si>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</si>
  <si>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</si>
  <si>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</si>
  <si>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</si>
  <si>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</si>
  <si>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</si>
  <si>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</si>
  <si>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</si>
  <si>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</si>
  <si>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</si>
  <si>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</si>
  <si>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</si>
  <si>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</si>
  <si>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</si>
  <si>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</si>
  <si>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</si>
  <si>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</si>
  <si>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</si>
  <si>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</si>
  <si>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</si>
  <si>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</si>
  <si>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</si>
  <si>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</si>
  <si>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</si>
  <si>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</si>
  <si>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</si>
  <si>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</si>
  <si>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</si>
  <si>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</si>
  <si>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</si>
  <si>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</si>
  <si>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</si>
  <si>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</si>
  <si>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</si>
  <si>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</si>
  <si>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</si>
  <si>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</si>
  <si>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</si>
  <si>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</si>
  <si>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</si>
  <si>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</si>
  <si>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</si>
  <si>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</si>
  <si>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</si>
  <si>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</si>
  <si>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</si>
  <si>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</si>
  <si>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</si>
  <si>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</si>
  <si>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</si>
  <si>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</si>
  <si>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</si>
  <si>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</si>
  <si>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</si>
  <si>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</si>
  <si>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</si>
  <si>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</si>
  <si>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</si>
  <si>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</si>
  <si>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</si>
  <si>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</si>
  <si>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</si>
  <si>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</si>
  <si>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</si>
  <si>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</si>
  <si>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</si>
  <si>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</si>
  <si>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</si>
  <si>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</si>
  <si>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</si>
  <si>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</si>
  <si>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</si>
  <si>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</si>
  <si>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</si>
  <si>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</si>
  <si>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</si>
  <si>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</si>
  <si>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</si>
  <si>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</si>
  <si>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</si>
  <si>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</si>
  <si>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</si>
  <si>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</si>
  <si>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</si>
  <si>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</si>
  <si>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</si>
  <si>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</si>
  <si>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</si>
  <si>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</si>
  <si>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</si>
  <si>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</si>
  <si>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</si>
  <si>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</si>
  <si>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</si>
  <si>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</si>
  <si>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</si>
  <si>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</si>
  <si>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</si>
  <si>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</si>
  <si>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</si>
  <si>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</si>
  <si>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</si>
  <si>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</si>
  <si>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</si>
  <si>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</si>
  <si>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</si>
  <si>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</si>
  <si>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</si>
  <si>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</si>
  <si>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</si>
  <si>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</si>
  <si>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</si>
  <si>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</si>
  <si>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</si>
  <si>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</si>
  <si>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</si>
  <si>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</si>
  <si>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</si>
  <si>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</si>
  <si>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</si>
  <si>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</si>
  <si>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</si>
  <si>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</si>
  <si>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</si>
  <si>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</si>
  <si>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</si>
  <si>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</si>
  <si>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</si>
  <si>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</si>
  <si>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</si>
  <si>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</si>
  <si>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</si>
  <si>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</si>
  <si>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</si>
  <si>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</si>
  <si>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</si>
  <si>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</si>
  <si>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</si>
  <si>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</si>
  <si>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</si>
  <si>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</si>
  <si>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</si>
  <si>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</si>
  <si>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</si>
  <si>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</si>
  <si>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</si>
  <si>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</si>
  <si>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</si>
  <si>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</si>
  <si>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</si>
  <si>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</si>
  <si>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</si>
  <si>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</si>
  <si>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</si>
  <si>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</si>
  <si>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</si>
  <si>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</si>
  <si>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</si>
  <si>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</si>
  <si>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</si>
  <si>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</si>
  <si>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</si>
  <si>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</si>
  <si>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</si>
  <si>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</si>
  <si>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</si>
  <si>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</si>
  <si>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</si>
  <si>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</si>
  <si>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</si>
  <si>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</si>
  <si>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</si>
  <si>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</si>
  <si>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</si>
  <si>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</si>
  <si>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</si>
  <si>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</si>
  <si>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</si>
  <si>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</si>
  <si>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</si>
  <si>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</si>
  <si>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</si>
  <si>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</si>
  <si>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</si>
  <si>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</si>
  <si>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</si>
  <si>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</si>
  <si>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</si>
  <si>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</si>
  <si>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</si>
  <si>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</si>
  <si>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</si>
  <si>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</si>
  <si>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</si>
  <si>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</si>
  <si>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</si>
  <si>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</si>
  <si>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</si>
  <si>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</si>
  <si>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</si>
  <si>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</si>
  <si>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</si>
  <si>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</si>
  <si>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</si>
  <si>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</si>
  <si>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</si>
  <si>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</si>
  <si>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</si>
  <si>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</si>
  <si>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</si>
  <si>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</si>
  <si>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</si>
  <si>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</si>
  <si>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</si>
  <si>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</si>
  <si>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</si>
  <si>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</si>
  <si>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</si>
  <si>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</si>
  <si>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</si>
  <si>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</si>
  <si>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</si>
  <si>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</si>
  <si>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</si>
  <si>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</si>
  <si>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</si>
  <si>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</si>
  <si>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</si>
  <si>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</si>
  <si>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</si>
  <si>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</si>
  <si>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</si>
  <si>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</si>
  <si>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</si>
  <si>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</si>
  <si>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</si>
  <si>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</si>
  <si>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</si>
  <si>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</si>
  <si>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</si>
  <si>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</si>
  <si>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</si>
  <si>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</si>
  <si>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</si>
  <si>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</si>
  <si>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</si>
  <si>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</si>
  <si>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</si>
  <si>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</si>
  <si>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</si>
  <si>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</si>
  <si>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</si>
  <si>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</si>
  <si>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</si>
  <si>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</si>
  <si>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</si>
  <si>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</si>
  <si>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</si>
  <si>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</si>
  <si>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</si>
  <si>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</si>
  <si>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</si>
  <si>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</si>
  <si>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</si>
  <si>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</si>
  <si>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</si>
  <si>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</si>
  <si>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</si>
  <si>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</si>
  <si>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</si>
  <si>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</si>
  <si>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</si>
  <si>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</si>
  <si>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</si>
  <si>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</si>
  <si>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</si>
  <si>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</si>
  <si>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</si>
  <si>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</si>
  <si>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</si>
  <si>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</si>
  <si>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</si>
  <si>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</si>
  <si>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</si>
  <si>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</si>
  <si>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</si>
  <si>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</si>
  <si>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</si>
  <si>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</si>
  <si>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</si>
  <si>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</si>
  <si>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</si>
  <si>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</si>
  <si>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</si>
  <si>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</si>
  <si>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</si>
  <si>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</si>
  <si>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</si>
  <si>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</si>
  <si>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</si>
  <si>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</si>
  <si>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</si>
  <si>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</si>
  <si>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</si>
  <si>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</si>
  <si>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</si>
  <si>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</si>
  <si>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</si>
  <si>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</si>
  <si>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</si>
  <si>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</si>
  <si>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</si>
  <si>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</si>
  <si>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</si>
  <si>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</si>
  <si>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</si>
  <si>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</si>
  <si>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</si>
  <si>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</si>
  <si>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</si>
  <si>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</si>
  <si>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</si>
  <si>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</si>
  <si>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</si>
  <si>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</si>
  <si>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</si>
  <si>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</si>
  <si>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</si>
  <si>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</si>
  <si>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</si>
  <si>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</si>
  <si>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</si>
  <si>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</si>
  <si>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</si>
  <si>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</si>
  <si>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</si>
  <si>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</si>
  <si>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</si>
  <si>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</si>
  <si>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</si>
  <si>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</si>
  <si>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</si>
  <si>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</si>
  <si>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</si>
  <si>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</si>
  <si>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</si>
  <si>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</si>
  <si>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</si>
  <si>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</si>
  <si>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</si>
  <si>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</si>
  <si>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</si>
  <si>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</si>
  <si>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</si>
  <si>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</si>
  <si>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</si>
  <si>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</si>
  <si>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</si>
  <si>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</si>
  <si>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</si>
  <si>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</si>
  <si>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</si>
  <si>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</si>
  <si>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</si>
  <si>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</si>
  <si>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</si>
  <si>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</si>
  <si>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</si>
  <si>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</si>
  <si>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</si>
  <si>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</si>
  <si>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</si>
  <si>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</si>
  <si>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</si>
  <si>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</si>
  <si>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</si>
  <si>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</si>
  <si>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</si>
  <si>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</si>
  <si>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</si>
  <si>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</si>
  <si>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</si>
  <si>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</si>
  <si>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</si>
  <si>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</si>
  <si>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</si>
  <si>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</si>
  <si>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</si>
  <si>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</si>
  <si>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</si>
  <si>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</si>
  <si>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</si>
  <si>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</si>
  <si>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</si>
  <si>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</si>
  <si>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</si>
  <si>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</si>
  <si>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</si>
  <si>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</si>
  <si>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</si>
  <si>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</si>
  <si>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</si>
  <si>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</si>
  <si>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</si>
  <si>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</si>
  <si>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</si>
  <si>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</si>
  <si>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</si>
  <si>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</si>
  <si>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</si>
  <si>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</si>
  <si>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</si>
  <si>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</si>
  <si>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</si>
  <si>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</si>
  <si>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</si>
  <si>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</si>
  <si>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</si>
  <si>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</si>
  <si>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</si>
  <si>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</si>
  <si>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</si>
  <si>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</si>
  <si>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</si>
  <si>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</si>
  <si>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</si>
  <si>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</si>
  <si>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</si>
  <si>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</si>
  <si>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</si>
  <si>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</si>
  <si>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</si>
  <si>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</si>
  <si>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</si>
  <si>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</si>
  <si>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</si>
  <si>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</si>
  <si>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</si>
  <si>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</si>
  <si>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</si>
  <si>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</si>
  <si>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</si>
  <si>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</si>
  <si>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</si>
  <si>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</si>
  <si>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</si>
  <si>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</si>
  <si>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</si>
  <si>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</si>
  <si>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</si>
  <si>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</si>
  <si>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</si>
  <si>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</si>
  <si>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</si>
  <si>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</si>
  <si>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</si>
  <si>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</si>
  <si>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</si>
  <si>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</si>
  <si>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</si>
  <si>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</si>
  <si>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</si>
  <si>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</si>
  <si>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</si>
  <si>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</si>
  <si>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</si>
  <si>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</si>
  <si>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</si>
  <si>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</si>
  <si>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</si>
  <si>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</si>
  <si>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</si>
  <si>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</si>
  <si>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</si>
  <si>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</si>
  <si>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</si>
  <si>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</si>
  <si>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</si>
  <si>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</si>
  <si>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</si>
  <si>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</si>
  <si>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</si>
  <si>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</si>
  <si>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</si>
  <si>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</si>
  <si>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</si>
  <si>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</si>
  <si>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</si>
  <si>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</si>
  <si>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</si>
  <si>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</si>
  <si>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</si>
  <si>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</si>
  <si>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</si>
  <si>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</si>
  <si>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</si>
  <si>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</si>
  <si>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</si>
  <si>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</si>
  <si>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</si>
  <si>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</si>
  <si>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</si>
  <si>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</si>
  <si>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</si>
  <si>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</si>
  <si>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</si>
  <si>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</si>
  <si>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</si>
  <si>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</si>
  <si>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</si>
  <si>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</si>
  <si>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</si>
  <si>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</si>
  <si>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</si>
  <si>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</si>
  <si>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</si>
  <si>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</si>
  <si>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</si>
  <si>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</si>
  <si>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</si>
  <si>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</si>
  <si>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</si>
  <si>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</si>
  <si>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</si>
  <si>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</si>
  <si>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</si>
  <si>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</si>
  <si>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</si>
  <si>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</si>
  <si>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</si>
  <si>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</si>
  <si>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</si>
  <si>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</si>
  <si>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</si>
  <si>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</si>
  <si>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</si>
  <si>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</si>
  <si>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</si>
  <si>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</si>
  <si>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</si>
  <si>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</si>
  <si>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</si>
  <si>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</si>
  <si>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</si>
  <si>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</si>
  <si>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</si>
  <si>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</si>
  <si>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</si>
  <si>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</si>
  <si>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</si>
  <si>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</si>
  <si>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</si>
  <si>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</si>
  <si>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</si>
  <si>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</si>
  <si>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</si>
  <si>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</si>
  <si>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</si>
  <si>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</si>
  <si>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</si>
  <si>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</si>
  <si>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</si>
  <si>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</si>
  <si>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</si>
  <si>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</si>
  <si>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</si>
  <si>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</si>
  <si>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</si>
  <si>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</si>
  <si>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</si>
  <si>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</si>
  <si>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</si>
  <si>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</si>
  <si>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</si>
  <si>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</si>
  <si>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</si>
  <si>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</si>
  <si>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</si>
  <si>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</si>
  <si>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</si>
  <si>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</si>
  <si>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</si>
  <si>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</si>
  <si>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</si>
  <si>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</si>
  <si>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</si>
  <si>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</si>
  <si>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</si>
  <si>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</si>
  <si>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</si>
  <si>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</si>
  <si>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</si>
  <si>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</si>
  <si>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</si>
  <si>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</si>
  <si>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</si>
  <si>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</si>
  <si>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</si>
  <si>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</si>
  <si>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</si>
  <si>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</si>
  <si>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</si>
  <si>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</si>
  <si>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</si>
  <si>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</si>
  <si>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</si>
  <si>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</si>
  <si>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</si>
  <si>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</si>
  <si>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</si>
  <si>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</si>
  <si>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</si>
  <si>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</si>
  <si>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</si>
  <si>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</si>
  <si>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</si>
  <si>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</si>
  <si>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</si>
  <si>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</si>
  <si>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</si>
  <si>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</si>
  <si>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</si>
  <si>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</si>
  <si>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</si>
  <si>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</si>
  <si>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</si>
  <si>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</si>
  <si>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</si>
  <si>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</si>
  <si>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</si>
  <si>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</si>
  <si>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</si>
  <si>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</si>
  <si>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</si>
  <si>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</si>
  <si>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</si>
  <si>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</si>
  <si>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</si>
  <si>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</si>
  <si>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</si>
  <si>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</si>
  <si>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</si>
  <si>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</si>
  <si>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</si>
  <si>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</si>
  <si>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</si>
  <si>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</si>
  <si>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</si>
  <si>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</si>
  <si>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</si>
  <si>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</si>
  <si>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</si>
  <si>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</si>
  <si>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</si>
  <si>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</si>
  <si>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</si>
  <si>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</si>
  <si>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</si>
  <si>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</si>
  <si>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</si>
  <si>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</si>
  <si>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</si>
  <si>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</si>
  <si>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</si>
  <si>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</si>
  <si>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</si>
  <si>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</si>
  <si>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</si>
  <si>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</si>
  <si>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</si>
  <si>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</si>
  <si>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</si>
  <si>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</si>
  <si>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</si>
  <si>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</si>
  <si>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</si>
  <si>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</si>
  <si>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</si>
  <si>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</si>
  <si>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</si>
  <si>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</si>
  <si>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</si>
  <si>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</si>
  <si>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</si>
  <si>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</si>
  <si>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</si>
  <si>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</si>
  <si>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</si>
  <si>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</si>
  <si>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</si>
  <si>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</si>
  <si>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</si>
  <si>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</si>
  <si>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</si>
  <si>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</si>
  <si>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</si>
  <si>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</si>
  <si>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</si>
  <si>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</si>
  <si>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</si>
  <si>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</si>
  <si>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</si>
  <si>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</si>
  <si>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</si>
  <si>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</si>
  <si>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</si>
  <si>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</si>
  <si>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</si>
  <si>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</si>
  <si>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</si>
  <si>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</si>
  <si>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</si>
  <si>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</si>
  <si>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</si>
  <si>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</si>
  <si>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</si>
  <si>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</si>
  <si>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</si>
  <si>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</si>
  <si>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</si>
  <si>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</si>
  <si>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</si>
  <si>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</si>
  <si>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</si>
  <si>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</si>
  <si>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</si>
  <si>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</si>
  <si>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</si>
  <si>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</si>
  <si>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</si>
  <si>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</si>
  <si>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</si>
  <si>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</si>
  <si>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</si>
  <si>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</si>
  <si>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</si>
  <si>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</si>
  <si>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</si>
  <si>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</si>
  <si>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</si>
  <si>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</si>
  <si>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</si>
  <si>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</si>
  <si>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</si>
  <si>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</si>
  <si>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</si>
  <si>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</si>
  <si>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</si>
  <si>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</si>
  <si>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</si>
  <si>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</si>
  <si>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</si>
  <si>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</si>
  <si>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</si>
  <si>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</si>
  <si>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</si>
  <si>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</si>
  <si>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</si>
  <si>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</si>
  <si>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</si>
  <si>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</si>
  <si>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</si>
  <si>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</si>
  <si>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</si>
  <si>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</si>
  <si>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</si>
  <si>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</si>
  <si>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</si>
  <si>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</si>
  <si>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</si>
  <si>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</si>
  <si>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</si>
  <si>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</si>
  <si>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</si>
  <si>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</si>
  <si>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</si>
  <si>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</si>
  <si>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</si>
  <si>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</si>
  <si>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</si>
  <si>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</si>
  <si>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</si>
  <si>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</si>
  <si>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</si>
  <si>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</si>
  <si>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</si>
  <si>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</si>
  <si>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</si>
  <si>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</si>
  <si>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</si>
  <si>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</si>
  <si>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</si>
  <si>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</si>
  <si>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</si>
  <si>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</si>
  <si>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</si>
  <si>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</si>
  <si>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</si>
  <si>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</si>
  <si>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</si>
  <si>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</si>
  <si>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</si>
  <si>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</si>
  <si>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</si>
  <si>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</si>
  <si>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</si>
  <si>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</si>
  <si>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</si>
  <si>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</si>
  <si>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</si>
  <si>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</si>
  <si>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</si>
  <si>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</si>
  <si>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</si>
  <si>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</si>
  <si>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</si>
  <si>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</si>
  <si>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</si>
  <si>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</si>
  <si>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</si>
  <si>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</si>
  <si>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</si>
  <si>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</si>
  <si>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</si>
  <si>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</si>
  <si>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</si>
  <si>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</si>
  <si>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</si>
  <si>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</si>
  <si>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</si>
  <si>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</si>
  <si>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</si>
  <si>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</si>
  <si>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</si>
  <si>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</si>
  <si>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</si>
  <si>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</si>
  <si>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</si>
  <si>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</si>
  <si>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</si>
  <si>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</si>
  <si>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</si>
  <si>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</si>
  <si>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</si>
  <si>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</si>
  <si>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</si>
  <si>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</si>
  <si>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</si>
  <si>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</si>
  <si>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</si>
  <si>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</si>
  <si>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</si>
  <si>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</si>
  <si>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</si>
  <si>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</si>
  <si>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</si>
  <si>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</si>
  <si>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</si>
  <si>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</si>
  <si>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</si>
  <si>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</si>
  <si>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</si>
  <si>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</si>
  <si>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</si>
  <si>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</si>
  <si>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</si>
  <si>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</si>
  <si>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</si>
  <si>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</si>
  <si>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</si>
  <si>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</si>
  <si>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</si>
  <si>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</si>
  <si>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</si>
  <si>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</si>
  <si>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</si>
  <si>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</si>
  <si>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</si>
  <si>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</si>
  <si>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</si>
  <si>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</si>
  <si>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</si>
  <si>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</si>
  <si>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</si>
  <si>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</si>
  <si>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</si>
  <si>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</si>
  <si>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</si>
  <si>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</si>
  <si>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</si>
  <si>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</si>
  <si>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</si>
  <si>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</si>
  <si>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</si>
  <si>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</si>
  <si>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</si>
  <si>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</si>
  <si>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</si>
  <si>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</si>
  <si>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</si>
  <si>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</si>
  <si>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</si>
  <si>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</si>
  <si>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</si>
  <si>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</si>
  <si>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</si>
  <si>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</si>
  <si>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</si>
  <si>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</si>
  <si>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</si>
  <si>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</si>
  <si>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</si>
  <si>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</si>
  <si>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</si>
  <si>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</si>
  <si>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</si>
  <si>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</si>
  <si>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</si>
  <si>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</si>
  <si>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</si>
  <si>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</si>
  <si>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</si>
  <si>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</si>
  <si>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</si>
  <si>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</si>
  <si>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</si>
  <si>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</si>
  <si>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</si>
  <si>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</si>
  <si>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</si>
  <si>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</si>
  <si>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</si>
  <si>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</si>
  <si>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</si>
  <si>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</si>
  <si>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</si>
  <si>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</si>
  <si>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</si>
  <si>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</si>
  <si>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</si>
  <si>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</si>
  <si>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</si>
  <si>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</si>
  <si>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</si>
  <si>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</si>
  <si>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</si>
  <si>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</si>
  <si>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</si>
  <si>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</si>
  <si>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</si>
  <si>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</si>
  <si>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</si>
  <si>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</si>
  <si>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</si>
  <si>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</si>
  <si>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</si>
  <si>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</si>
  <si>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</si>
  <si>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</si>
  <si>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</si>
  <si>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</si>
  <si>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</si>
  <si>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</si>
  <si>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</si>
  <si>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</si>
  <si>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</si>
  <si>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</si>
  <si>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</si>
  <si>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</si>
  <si>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</si>
  <si>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</si>
  <si>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</si>
  <si>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</si>
  <si>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</si>
  <si>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</si>
  <si>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</si>
  <si>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</si>
  <si>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</si>
  <si>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</si>
  <si>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</si>
  <si>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</si>
  <si>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</si>
  <si>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</si>
  <si>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</si>
  <si>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</si>
  <si>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</si>
  <si>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</si>
  <si>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</si>
  <si>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</si>
  <si>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</si>
  <si>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</si>
  <si>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</si>
  <si>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</si>
  <si>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</si>
  <si>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</si>
  <si>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</si>
  <si>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</si>
  <si>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</si>
  <si>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</si>
  <si>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</si>
  <si>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</si>
  <si>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</si>
  <si>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</si>
  <si>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</si>
  <si>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</si>
  <si>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</si>
  <si>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</si>
  <si>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</si>
  <si>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</si>
  <si>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</si>
  <si>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</si>
  <si>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</si>
  <si>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</si>
  <si>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</si>
  <si>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</si>
  <si>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</si>
  <si>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</si>
  <si>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</si>
  <si>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</si>
  <si>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</si>
  <si>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</si>
  <si>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</si>
  <si>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</si>
  <si>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</si>
  <si>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</si>
  <si>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</si>
  <si>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</si>
  <si>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</si>
  <si>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</si>
  <si>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</si>
  <si>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</si>
  <si>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</si>
  <si>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</si>
  <si>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</si>
  <si>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</si>
  <si>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</si>
  <si>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</si>
  <si>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</si>
  <si>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</si>
  <si>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</si>
  <si>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</si>
  <si>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</si>
  <si>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</si>
  <si>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</si>
  <si>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</si>
  <si>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</si>
  <si>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</si>
  <si>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</si>
  <si>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</si>
  <si>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</si>
  <si>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</si>
  <si>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</si>
  <si>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</si>
  <si>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</si>
  <si>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</si>
  <si>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</si>
  <si>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</si>
  <si>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</si>
  <si>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</si>
  <si>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</si>
  <si>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</si>
  <si>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</si>
  <si>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</si>
  <si>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</si>
  <si>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</si>
  <si>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</si>
  <si>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</si>
  <si>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</si>
  <si>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</si>
  <si>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</si>
  <si>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</si>
  <si>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</si>
  <si>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</si>
  <si>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</si>
  <si>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</si>
  <si>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</si>
  <si>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</si>
  <si>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</si>
  <si>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</si>
  <si>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</si>
  <si>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</si>
  <si>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</si>
  <si>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</si>
  <si>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</si>
  <si>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</si>
  <si>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</si>
  <si>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</si>
  <si>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</si>
  <si>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</si>
  <si>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</si>
  <si>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</si>
  <si>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</si>
  <si>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</si>
  <si>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</si>
  <si>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</si>
  <si>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</si>
  <si>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</si>
  <si>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</si>
  <si>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</si>
  <si>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</si>
  <si>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</si>
  <si>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</si>
  <si>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</si>
  <si>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</si>
  <si>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</si>
  <si>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</si>
  <si>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</si>
  <si>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</si>
  <si>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</si>
  <si>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</si>
  <si>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</si>
  <si>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</si>
  <si>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</si>
  <si>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</si>
  <si>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</si>
  <si>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</si>
  <si>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</si>
  <si>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</si>
  <si>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</si>
  <si>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</si>
  <si>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</si>
  <si>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</si>
  <si>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</si>
  <si>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</si>
  <si>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</si>
  <si>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</si>
  <si>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</si>
  <si>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</si>
  <si>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</si>
  <si>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</si>
  <si>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</si>
  <si>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</si>
  <si>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</si>
  <si>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</si>
  <si>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</si>
  <si>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</si>
  <si>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</si>
  <si>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</si>
  <si>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</si>
  <si>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</si>
  <si>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</si>
  <si>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</si>
  <si>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</si>
  <si>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</si>
  <si>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</si>
  <si>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</si>
  <si>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</si>
  <si>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</si>
  <si>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</si>
  <si>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</si>
  <si>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</si>
  <si>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</si>
  <si>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</si>
  <si>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</si>
  <si>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</si>
  <si>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</si>
  <si>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</si>
  <si>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</si>
  <si>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</si>
  <si>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</si>
  <si>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</si>
  <si>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</si>
  <si>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</si>
  <si>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</si>
  <si>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</si>
  <si>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</si>
  <si>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</si>
  <si>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</si>
  <si>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</si>
  <si>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</si>
  <si>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</si>
  <si>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</si>
  <si>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</si>
  <si>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</si>
  <si>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</si>
  <si>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</si>
  <si>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</si>
  <si>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</si>
  <si>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</si>
  <si>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</si>
  <si>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</si>
  <si>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</si>
  <si>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</si>
  <si>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</si>
  <si>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</si>
  <si>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</si>
  <si>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</si>
  <si>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</si>
  <si>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</si>
  <si>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</si>
  <si>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</si>
  <si>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</si>
  <si>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</si>
  <si>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</si>
  <si>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</si>
  <si>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</si>
  <si>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</si>
  <si>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</si>
  <si>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</si>
  <si>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</si>
  <si>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</si>
  <si>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</si>
  <si>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</si>
  <si>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</si>
  <si>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</si>
  <si>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</si>
  <si>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</si>
  <si>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</si>
  <si>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</si>
  <si>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</si>
  <si>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</si>
  <si>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</si>
  <si>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</si>
  <si>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</si>
  <si>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</si>
  <si>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</si>
  <si>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</si>
  <si>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</si>
  <si>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</si>
  <si>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</si>
  <si>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</si>
  <si>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</si>
  <si>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</si>
  <si>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</si>
  <si>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</si>
  <si>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</si>
  <si>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</si>
  <si>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</si>
  <si>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</si>
  <si>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</si>
  <si>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</si>
  <si>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</si>
  <si>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</si>
  <si>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</si>
  <si>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</si>
  <si>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</si>
  <si>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</si>
  <si>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</si>
  <si>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</si>
  <si>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</si>
  <si>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</si>
  <si>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</si>
  <si>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</si>
  <si>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</si>
  <si>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</si>
  <si>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</si>
  <si>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</si>
  <si>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</si>
  <si>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</si>
  <si>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</si>
  <si>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</si>
  <si>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</si>
  <si>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</si>
  <si>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</si>
  <si>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</si>
  <si>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</si>
  <si>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</si>
  <si>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</si>
  <si>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</si>
  <si>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</si>
  <si>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</si>
  <si>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</si>
  <si>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</si>
  <si>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</si>
  <si>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</si>
  <si>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</si>
  <si>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</si>
  <si>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</si>
  <si>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</si>
  <si>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</si>
  <si>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</si>
  <si>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</si>
  <si>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</si>
  <si>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</si>
  <si>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</si>
  <si>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</si>
  <si>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</si>
  <si>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</si>
  <si>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</si>
  <si>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</si>
  <si>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</si>
  <si>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</si>
  <si>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</si>
  <si>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</si>
  <si>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</si>
  <si>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</si>
  <si>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</si>
  <si>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</si>
  <si>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</si>
  <si>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</si>
  <si>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</si>
  <si>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</si>
  <si>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</si>
  <si>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</si>
  <si>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</si>
  <si>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</si>
  <si>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</si>
  <si>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</si>
  <si>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</si>
  <si>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</si>
  <si>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</si>
  <si>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</si>
  <si>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</si>
  <si>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</si>
  <si>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</si>
  <si>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</si>
  <si>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</si>
  <si>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</si>
  <si>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</si>
  <si>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</si>
  <si>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</si>
  <si>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</si>
  <si>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</si>
  <si>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</si>
  <si>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</si>
  <si>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</si>
  <si>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</si>
  <si>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</si>
  <si>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</si>
  <si>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</si>
  <si>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</si>
  <si>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</si>
  <si>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</si>
  <si>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</si>
  <si>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</si>
  <si>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</si>
  <si>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</si>
  <si>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</si>
  <si>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</si>
  <si>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</si>
  <si>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</si>
  <si>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</si>
  <si>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</si>
  <si>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</si>
  <si>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</si>
  <si>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</si>
  <si>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</si>
  <si>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</si>
  <si>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</si>
  <si>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</si>
  <si>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</si>
  <si>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</si>
  <si>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</si>
  <si>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</si>
  <si>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</si>
  <si>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</si>
  <si>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</si>
  <si>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</si>
  <si>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</si>
  <si>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</si>
  <si>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</si>
  <si>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</si>
  <si>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</si>
  <si>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</si>
  <si>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</si>
  <si>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</si>
  <si>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</si>
  <si>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</si>
  <si>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</si>
  <si>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</si>
  <si>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</si>
  <si>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</si>
  <si>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</si>
  <si>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</si>
  <si>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</si>
  <si>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</si>
  <si>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</si>
  <si>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</si>
  <si>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</si>
  <si>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</si>
  <si>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</si>
  <si>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</si>
  <si>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</si>
  <si>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</si>
  <si>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</si>
  <si>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</si>
  <si>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</si>
  <si>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</si>
  <si>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</si>
  <si>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</si>
  <si>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</si>
  <si>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</si>
  <si>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</si>
  <si>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</si>
  <si>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</si>
  <si>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</si>
  <si>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</si>
  <si>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</si>
  <si>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</si>
  <si>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</si>
  <si>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</si>
  <si>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</si>
  <si>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</si>
  <si>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</si>
  <si>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</si>
  <si>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</si>
  <si>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</si>
  <si>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</si>
  <si>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</si>
  <si>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</si>
  <si>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</si>
  <si>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</si>
  <si>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</si>
  <si>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</si>
  <si>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</si>
  <si>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</si>
  <si>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</si>
  <si>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</si>
  <si>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</si>
  <si>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</si>
  <si>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</si>
  <si>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</si>
  <si>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</si>
  <si>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</si>
  <si>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</si>
  <si>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</si>
  <si>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</si>
  <si>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</si>
  <si>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</si>
  <si>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</si>
  <si>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</si>
  <si>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</si>
  <si>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</si>
  <si>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</si>
  <si>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</si>
  <si>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</si>
  <si>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</si>
  <si>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</si>
  <si>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</si>
  <si>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</si>
  <si>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</si>
  <si>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</si>
  <si>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</si>
  <si>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</si>
  <si>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</si>
  <si>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</si>
  <si>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</si>
  <si>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</si>
  <si>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</si>
  <si>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</si>
  <si>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</si>
  <si>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</si>
  <si>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</si>
  <si>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</si>
  <si>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</si>
  <si>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</si>
  <si>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</si>
  <si>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</si>
  <si>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</si>
  <si>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</si>
  <si>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</si>
  <si>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</si>
  <si>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</si>
  <si>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</si>
  <si>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</si>
  <si>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</si>
  <si>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</si>
  <si>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</si>
  <si>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</si>
  <si>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</si>
  <si>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</si>
  <si>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</si>
  <si>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</si>
  <si>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</si>
  <si>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</si>
  <si>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</si>
  <si>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</si>
  <si>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</si>
  <si>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</si>
  <si>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</si>
  <si>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</si>
  <si>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</si>
  <si>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</si>
  <si>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</si>
  <si>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</si>
  <si>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</si>
  <si>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</si>
  <si>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</si>
  <si>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</si>
  <si>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</si>
  <si>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</si>
  <si>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</si>
  <si>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</si>
  <si>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</si>
  <si>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</si>
  <si>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</si>
  <si>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</si>
  <si>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</si>
  <si>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</si>
  <si>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</si>
  <si>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</si>
  <si>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</si>
  <si>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</si>
  <si>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</si>
  <si>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</si>
  <si>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</si>
  <si>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</si>
  <si>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</si>
  <si>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</si>
  <si>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</si>
  <si>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</si>
  <si>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</si>
  <si>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</si>
  <si>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</si>
  <si>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</si>
  <si>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</si>
  <si>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</si>
  <si>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</si>
  <si>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</si>
  <si>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</si>
  <si>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</si>
  <si>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</si>
  <si>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</si>
  <si>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</si>
  <si>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</si>
  <si>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</si>
  <si>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</si>
  <si>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</si>
  <si>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</si>
  <si>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</si>
  <si>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</si>
  <si>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</si>
  <si>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</si>
  <si>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</si>
  <si>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</si>
  <si>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</si>
  <si>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</si>
  <si>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</si>
  <si>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</si>
  <si>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</si>
  <si>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</si>
  <si>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</si>
  <si>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</si>
  <si>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</si>
  <si>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</si>
  <si>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</si>
  <si>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</si>
  <si>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</si>
  <si>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</si>
  <si>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</si>
  <si>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</si>
  <si>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</si>
  <si>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</si>
  <si>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</si>
  <si>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</si>
  <si>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</si>
  <si>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</si>
  <si>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</si>
  <si>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</si>
  <si>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</si>
  <si>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</si>
  <si>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</si>
  <si>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</si>
  <si>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</si>
  <si>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</si>
  <si>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</si>
  <si>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</si>
  <si>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</si>
  <si>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</si>
  <si>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</si>
  <si>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</si>
  <si>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</si>
  <si>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</si>
  <si>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</si>
  <si>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</si>
  <si>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</si>
  <si>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</si>
  <si>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</si>
  <si>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</si>
  <si>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</si>
  <si>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</si>
  <si>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</si>
  <si>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</si>
  <si>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</si>
  <si>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</si>
  <si>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</si>
  <si>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</si>
  <si>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</si>
  <si>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</si>
  <si>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</si>
  <si>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</si>
  <si>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</si>
  <si>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</si>
  <si>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</si>
  <si>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</si>
  <si>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</si>
  <si>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</si>
  <si>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</si>
  <si>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</si>
  <si>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</si>
  <si>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</si>
  <si>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</si>
  <si>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</si>
  <si>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</si>
  <si>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</si>
  <si>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</si>
  <si>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</si>
  <si>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</si>
  <si>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</si>
  <si>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</si>
  <si>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</si>
  <si>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</si>
  <si>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</si>
  <si>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</si>
  <si>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</si>
  <si>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</si>
  <si>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</si>
  <si>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</si>
  <si>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</si>
  <si>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</si>
  <si>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</si>
  <si>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</si>
  <si>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</si>
  <si>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</si>
  <si>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</si>
  <si>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</si>
  <si>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</si>
  <si>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</si>
  <si>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</si>
  <si>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</si>
  <si>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</si>
  <si>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</si>
  <si>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</si>
  <si>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</si>
  <si>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</si>
  <si>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</si>
  <si>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</si>
  <si>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</si>
  <si>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</si>
  <si>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</si>
  <si>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</si>
  <si>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</si>
  <si>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</si>
  <si>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</si>
  <si>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</si>
  <si>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</si>
  <si>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</si>
  <si>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</si>
  <si>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</si>
  <si>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</si>
  <si>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</si>
  <si>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</si>
  <si>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</si>
  <si>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</si>
  <si>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</si>
  <si>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</si>
  <si>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</si>
  <si>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</si>
  <si>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</si>
  <si>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</si>
  <si>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</si>
  <si>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</si>
  <si>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</si>
  <si>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</si>
  <si>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</si>
  <si>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</si>
  <si>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</si>
  <si>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</si>
  <si>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</si>
  <si>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</si>
  <si>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</si>
  <si>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</si>
  <si>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</si>
  <si>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</si>
  <si>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</si>
  <si>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</si>
  <si>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</si>
  <si>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</si>
  <si>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</si>
  <si>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</si>
  <si>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</si>
  <si>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</si>
  <si>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</si>
  <si>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</si>
  <si>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</si>
  <si>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</si>
  <si>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</si>
  <si>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</si>
  <si>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</si>
  <si>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</si>
  <si>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</si>
  <si>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</si>
  <si>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</si>
  <si>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</si>
  <si>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</si>
  <si>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</si>
  <si>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</si>
  <si>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</si>
  <si>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</si>
  <si>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</si>
  <si>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</si>
  <si>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</si>
  <si>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</si>
  <si>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</si>
  <si>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</si>
  <si>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</si>
  <si>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</si>
  <si>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</si>
  <si>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</si>
  <si>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</si>
  <si>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</si>
  <si>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</si>
  <si>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</si>
  <si>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</si>
  <si>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</si>
  <si>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</si>
  <si>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</si>
  <si>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</si>
  <si>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</si>
  <si>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</si>
  <si>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</si>
  <si>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</si>
  <si>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</si>
  <si>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</si>
  <si>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</si>
  <si>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</si>
  <si>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</si>
  <si>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</si>
  <si>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</si>
  <si>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</si>
  <si>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</si>
  <si>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</si>
  <si>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</si>
  <si>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</si>
  <si>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</si>
  <si>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</si>
  <si>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</si>
  <si>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</si>
  <si>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</si>
  <si>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</si>
  <si>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</si>
  <si>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</si>
  <si>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</si>
  <si>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</si>
  <si>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</si>
  <si>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</si>
  <si>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</si>
  <si>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</si>
  <si>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</si>
  <si>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</si>
  <si>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</si>
  <si>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</si>
  <si>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</si>
  <si>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</si>
  <si>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</si>
  <si>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</si>
  <si>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</si>
  <si>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</si>
  <si>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</si>
  <si>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</si>
  <si>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</si>
  <si>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</si>
  <si>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</si>
  <si>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</si>
  <si>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</si>
  <si>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</si>
  <si>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</si>
  <si>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</si>
  <si>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</si>
  <si>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</si>
  <si>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</si>
  <si>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</si>
  <si>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</si>
  <si>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</si>
  <si>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</si>
  <si>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</si>
  <si>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</si>
  <si>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</si>
  <si>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</si>
  <si>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</si>
  <si>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</si>
  <si>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</si>
  <si>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</si>
  <si>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</si>
  <si>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</si>
  <si>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</si>
  <si>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</si>
  <si>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</si>
  <si>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</si>
  <si>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</si>
  <si>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</si>
  <si>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</si>
  <si>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</si>
  <si>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</si>
  <si>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</si>
  <si>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</si>
  <si>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</si>
  <si>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</si>
  <si>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</si>
  <si>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</si>
  <si>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</si>
  <si>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</si>
  <si>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</si>
  <si>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</si>
  <si>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</si>
  <si>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</si>
  <si>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</si>
  <si>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</si>
  <si>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</si>
  <si>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</si>
  <si>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</si>
  <si>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</si>
  <si>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</si>
  <si>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</si>
  <si>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</si>
  <si>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</si>
  <si>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</si>
  <si>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</si>
  <si>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</si>
  <si>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</si>
  <si>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</si>
  <si>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</si>
  <si>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</si>
  <si>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</si>
  <si>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</si>
  <si>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</si>
  <si>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</si>
  <si>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</si>
  <si>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</si>
  <si>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</si>
  <si>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</si>
  <si>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</si>
  <si>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</si>
  <si>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</si>
  <si>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</si>
  <si>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</si>
  <si>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</si>
  <si>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</si>
  <si>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</si>
  <si>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</si>
  <si>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</si>
  <si>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</si>
  <si>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</si>
  <si>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</si>
  <si>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</si>
  <si>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</si>
  <si>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</si>
  <si>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</si>
  <si>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</si>
  <si>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</si>
  <si>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</si>
  <si>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</si>
  <si>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</si>
  <si>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</si>
  <si>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</si>
  <si>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</si>
  <si>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</si>
  <si>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</si>
  <si>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</si>
  <si>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</si>
  <si>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</si>
  <si>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</si>
  <si>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</si>
  <si>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</si>
  <si>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</si>
  <si>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</si>
  <si>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</si>
  <si>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</si>
  <si>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</si>
  <si>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</si>
  <si>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</si>
  <si>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</si>
  <si>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</si>
  <si>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</si>
  <si>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</si>
  <si>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</si>
  <si>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</si>
  <si>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</si>
  <si>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</si>
  <si>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</si>
  <si>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</si>
  <si>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</si>
  <si>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</si>
  <si>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</si>
  <si>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</si>
  <si>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</si>
  <si>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</si>
  <si>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</si>
  <si>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</si>
  <si>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</si>
  <si>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</si>
  <si>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</si>
  <si>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</si>
  <si>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</si>
  <si>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</si>
  <si>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</si>
  <si>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</si>
  <si>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</si>
  <si>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</si>
  <si>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</si>
  <si>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</si>
  <si>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</si>
  <si>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</si>
  <si>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</si>
  <si>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</si>
  <si>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</si>
  <si>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</si>
  <si>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</si>
  <si>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</si>
  <si>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</si>
  <si>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</si>
  <si>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</si>
  <si>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</si>
  <si>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</si>
  <si>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</si>
  <si>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</si>
  <si>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</si>
  <si>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</si>
  <si>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</si>
  <si>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</si>
  <si>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</si>
  <si>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</si>
  <si>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</si>
  <si>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</si>
  <si>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</si>
  <si>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</si>
  <si>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</si>
  <si>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</si>
  <si>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</si>
  <si>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</si>
  <si>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</si>
  <si>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</si>
  <si>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</si>
  <si>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</si>
  <si>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</si>
  <si>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</si>
  <si>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</si>
  <si>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</si>
  <si>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</si>
  <si>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</si>
  <si>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</si>
  <si>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</si>
  <si>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</si>
  <si>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</si>
  <si>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</si>
  <si>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</si>
  <si>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</si>
  <si>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</si>
  <si>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</si>
  <si>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</si>
  <si>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</si>
  <si>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</si>
  <si>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</si>
  <si>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</si>
  <si>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</si>
  <si>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</si>
  <si>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</si>
  <si>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</si>
  <si>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</si>
  <si>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</si>
  <si>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</si>
  <si>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</si>
  <si>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</si>
  <si>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</si>
  <si>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</si>
  <si>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</si>
  <si>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</si>
  <si>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</si>
  <si>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</si>
  <si>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</si>
  <si>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</si>
  <si>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</si>
  <si>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</si>
  <si>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</si>
  <si>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</si>
  <si>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</si>
  <si>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</si>
  <si>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</si>
  <si>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</si>
  <si>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</si>
  <si>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</si>
  <si>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</si>
  <si>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</si>
  <si>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</si>
  <si>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</si>
  <si>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</si>
  <si>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</si>
  <si>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</si>
  <si>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</si>
  <si>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</si>
  <si>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</si>
  <si>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</si>
  <si>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</si>
  <si>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</si>
  <si>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</si>
  <si>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</si>
  <si>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</si>
  <si>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</si>
  <si>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</si>
  <si>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</si>
  <si>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</si>
  <si>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</si>
  <si>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</si>
  <si>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</si>
  <si>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</si>
  <si>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</si>
  <si>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</si>
  <si>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</si>
  <si>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</si>
  <si>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</si>
  <si>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</si>
  <si>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</si>
  <si>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</si>
  <si>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</si>
  <si>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</si>
  <si>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</si>
  <si>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</si>
  <si>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</si>
  <si>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</si>
  <si>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</si>
  <si>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</si>
  <si>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</si>
  <si>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</si>
  <si>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</si>
  <si>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</si>
  <si>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</si>
  <si>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</si>
  <si>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</si>
  <si>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</si>
  <si>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</si>
  <si>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</si>
  <si>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</si>
  <si>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</si>
  <si>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</si>
  <si>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</si>
  <si>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</si>
  <si>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</si>
  <si>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</si>
  <si>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</si>
  <si>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</si>
  <si>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</si>
  <si>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</si>
  <si>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</si>
  <si>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</si>
  <si>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</si>
  <si>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</si>
  <si>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</si>
  <si>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</si>
  <si>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</si>
  <si>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</si>
  <si>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</si>
  <si>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</si>
  <si>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</si>
  <si>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</si>
  <si>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</si>
  <si>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</si>
  <si>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</si>
  <si>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</si>
  <si>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</si>
  <si>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</si>
  <si>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</si>
  <si>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</si>
  <si>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</si>
  <si>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</si>
  <si>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</si>
  <si>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</si>
  <si>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</si>
  <si>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</si>
  <si>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</si>
  <si>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</si>
  <si>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</si>
  <si>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</si>
  <si>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</si>
  <si>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</si>
  <si>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</si>
  <si>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</si>
  <si>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</si>
  <si>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</si>
  <si>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</si>
  <si>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</si>
  <si>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</si>
  <si>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</si>
  <si>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</si>
  <si>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</si>
  <si>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</si>
  <si>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</si>
  <si>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</si>
  <si>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</si>
  <si>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</si>
  <si>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</si>
  <si>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</si>
  <si>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</si>
  <si>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</si>
  <si>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</si>
  <si>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</si>
  <si>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</si>
  <si>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</si>
  <si>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</si>
  <si>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</si>
  <si>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</si>
  <si>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</si>
  <si>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</si>
  <si>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</si>
  <si>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</si>
  <si>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</si>
  <si>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</si>
  <si>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</si>
  <si>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</si>
  <si>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</si>
  <si>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</si>
  <si>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</si>
  <si>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</si>
  <si>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</si>
  <si>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</si>
  <si>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</si>
  <si>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</si>
  <si>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</si>
  <si>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</si>
  <si>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</si>
  <si>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</si>
  <si>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</si>
  <si>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</si>
  <si>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</si>
  <si>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</si>
  <si>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</si>
  <si>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</si>
  <si>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</si>
  <si>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</si>
  <si>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</si>
  <si>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</si>
  <si>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</si>
  <si>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</si>
  <si>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</si>
  <si>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</si>
  <si>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</si>
  <si>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</si>
  <si>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</si>
  <si>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</si>
  <si>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</si>
  <si>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</si>
  <si>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</si>
  <si>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</si>
  <si>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</si>
  <si>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</si>
  <si>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</si>
  <si>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</si>
  <si>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</si>
  <si>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</si>
  <si>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</si>
  <si>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</si>
  <si>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</si>
  <si>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</si>
  <si>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</si>
  <si>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</si>
  <si>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</si>
  <si>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</si>
  <si>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</si>
  <si>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</si>
  <si>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</si>
  <si>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</si>
  <si>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</si>
  <si>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</si>
  <si>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</si>
  <si>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</si>
  <si>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</si>
  <si>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</si>
  <si>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</si>
  <si>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</si>
  <si>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</si>
  <si>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</si>
  <si>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</si>
  <si>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</si>
  <si>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</si>
  <si>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</si>
  <si>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</si>
  <si>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</si>
  <si>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</si>
  <si>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</si>
  <si>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</si>
  <si>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</si>
  <si>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</si>
  <si>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</si>
  <si>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</si>
  <si>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</si>
  <si>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</si>
  <si>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</si>
  <si>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</si>
  <si>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</si>
  <si>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</si>
  <si>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</si>
  <si>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</si>
  <si>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</si>
  <si>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</si>
  <si>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</si>
  <si>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</si>
  <si>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</si>
  <si>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</si>
  <si>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</si>
  <si>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</si>
  <si>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</si>
  <si>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</si>
  <si>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</si>
  <si>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</si>
  <si>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</si>
  <si>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</si>
  <si>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</si>
  <si>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</si>
  <si>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</si>
  <si>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</si>
  <si>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</si>
  <si>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</si>
  <si>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</si>
  <si>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</si>
  <si>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</si>
  <si>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</si>
  <si>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</si>
  <si>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</si>
  <si>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</si>
  <si>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</si>
  <si>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</si>
  <si>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</si>
  <si>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</si>
  <si>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</si>
  <si>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</si>
  <si>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</si>
  <si>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</si>
  <si>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</si>
  <si>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</si>
  <si>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</si>
  <si>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</si>
  <si>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</si>
  <si>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</si>
  <si>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</si>
  <si>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</si>
  <si>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</si>
  <si>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</si>
  <si>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</si>
  <si>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</si>
  <si>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</si>
  <si>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</si>
  <si>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</si>
  <si>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</si>
  <si>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</si>
  <si>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</si>
  <si>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</si>
  <si>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</si>
  <si>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</si>
  <si>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</si>
  <si>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</si>
  <si>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</si>
  <si>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</si>
  <si>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</si>
  <si>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</si>
  <si>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</si>
  <si>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</si>
  <si>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</si>
  <si>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</si>
  <si>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</si>
  <si>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</si>
  <si>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</si>
  <si>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</si>
  <si>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</si>
  <si>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</si>
  <si>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</si>
  <si>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</si>
  <si>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</si>
  <si>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</si>
  <si>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</si>
  <si>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</si>
  <si>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</si>
  <si>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</si>
  <si>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</si>
  <si>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</si>
  <si>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</si>
  <si>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</si>
  <si>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</si>
  <si>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</si>
  <si>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</si>
  <si>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</si>
  <si>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</si>
  <si>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</si>
  <si>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</si>
  <si>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</si>
  <si>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</si>
  <si>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</si>
  <si>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</si>
  <si>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</si>
  <si>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</si>
  <si>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</si>
  <si>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</si>
  <si>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</si>
  <si>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</si>
  <si>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</si>
  <si>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</si>
  <si>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</si>
  <si>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</si>
  <si>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</si>
  <si>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</si>
  <si>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</si>
  <si>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</si>
  <si>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</si>
  <si>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</si>
  <si>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</si>
  <si>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</si>
  <si>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</si>
  <si>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</si>
  <si>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</si>
  <si>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</si>
  <si>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</si>
  <si>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</si>
  <si>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</si>
  <si>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</si>
  <si>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</si>
  <si>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</si>
  <si>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</si>
  <si>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</si>
  <si>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</si>
  <si>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</si>
  <si>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</si>
  <si>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</si>
  <si>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</si>
  <si>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</si>
  <si>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</si>
  <si>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</si>
  <si>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</si>
  <si>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</si>
  <si>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</si>
  <si>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</si>
  <si>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</si>
  <si>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</si>
  <si>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</si>
  <si>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</si>
  <si>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</si>
  <si>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</si>
  <si>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</si>
  <si>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</si>
  <si>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</si>
  <si>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</si>
  <si>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</si>
  <si>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</si>
  <si>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</si>
  <si>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</si>
  <si>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</si>
  <si>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</si>
  <si>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</si>
  <si>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</si>
  <si>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</si>
  <si>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</si>
  <si>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</si>
  <si>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</si>
  <si>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</si>
  <si>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</si>
  <si>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</si>
  <si>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</si>
  <si>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</si>
  <si>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</si>
  <si>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</si>
  <si>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</si>
  <si>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</si>
  <si>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</si>
  <si>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</si>
  <si>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</si>
  <si>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</si>
  <si>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</si>
  <si>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</si>
  <si>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</si>
  <si>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</si>
  <si>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</si>
  <si>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</si>
  <si>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</si>
  <si>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</si>
  <si>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</si>
  <si>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</si>
  <si>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</si>
  <si>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</si>
  <si>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</si>
  <si>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</si>
  <si>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</si>
  <si>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</si>
  <si>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</si>
  <si>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</si>
  <si>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</si>
  <si>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</si>
  <si>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</si>
  <si>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</si>
  <si>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</si>
  <si>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</si>
  <si>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</si>
  <si>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</si>
  <si>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</si>
  <si>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</si>
  <si>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</si>
  <si>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</si>
  <si>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</si>
  <si>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</si>
  <si>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</si>
  <si>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</si>
  <si>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</si>
  <si>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</si>
  <si>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</si>
  <si>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</si>
  <si>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</si>
  <si>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</si>
  <si>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</si>
  <si>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</si>
  <si>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</si>
  <si>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</si>
  <si>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</si>
  <si>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</si>
  <si>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</si>
  <si>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</si>
  <si>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</si>
  <si>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</si>
  <si>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</si>
  <si>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</si>
  <si>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</si>
  <si>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</si>
  <si>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</si>
  <si>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</si>
  <si>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</si>
  <si>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</si>
  <si>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</si>
  <si>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</si>
  <si>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</si>
  <si>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</si>
  <si>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</si>
  <si>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</si>
  <si>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</si>
  <si>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</si>
  <si>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</si>
  <si>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</si>
  <si>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</si>
  <si>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</si>
  <si>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</si>
  <si>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</si>
  <si>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</si>
  <si>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</si>
  <si>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</si>
  <si>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</si>
  <si>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</si>
  <si>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</si>
  <si>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</si>
  <si>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</si>
  <si>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</si>
  <si>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</si>
  <si>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</si>
  <si>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</si>
  <si>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</si>
  <si>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</si>
  <si>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</si>
  <si>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</si>
  <si>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</si>
  <si>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</si>
  <si>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</si>
  <si>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</si>
  <si>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</si>
  <si>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</si>
  <si>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</si>
  <si>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</si>
  <si>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</si>
  <si>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</si>
  <si>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</si>
  <si>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</si>
  <si>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</si>
  <si>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</si>
  <si>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</si>
  <si>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</si>
  <si>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</si>
  <si>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</si>
  <si>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</si>
  <si>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</si>
  <si>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</si>
  <si>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</si>
  <si>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</si>
  <si>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</si>
  <si>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</si>
  <si>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</si>
  <si>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</si>
  <si>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</si>
  <si>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</si>
  <si>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</si>
  <si>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</si>
  <si>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</si>
  <si>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</si>
  <si>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</si>
  <si>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</si>
  <si>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</si>
  <si>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</si>
  <si>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</si>
  <si>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</si>
  <si>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</si>
  <si>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</si>
  <si>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</si>
  <si>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</si>
  <si>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</si>
  <si>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</si>
  <si>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</si>
  <si>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</si>
  <si>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</si>
  <si>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</si>
  <si>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</si>
  <si>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</si>
  <si>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</si>
  <si>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</si>
  <si>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</si>
  <si>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</si>
  <si>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</si>
  <si>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</si>
  <si>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</si>
  <si>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</si>
  <si>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</si>
  <si>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</si>
  <si>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</si>
  <si>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</si>
  <si>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</si>
  <si>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</si>
  <si>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</si>
  <si>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</si>
  <si>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</si>
  <si>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</si>
  <si>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</si>
  <si>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</si>
  <si>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</si>
  <si>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</si>
  <si>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</si>
  <si>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</si>
  <si>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</si>
  <si>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</si>
  <si>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</si>
  <si>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</si>
  <si>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</si>
  <si>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</si>
  <si>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</si>
  <si>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</si>
  <si>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</si>
  <si>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</si>
  <si>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</si>
  <si>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</si>
  <si>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</si>
  <si>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</si>
  <si>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</si>
  <si>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</si>
  <si>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</si>
  <si>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</si>
  <si>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</si>
  <si>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</si>
  <si>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</si>
  <si>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</si>
  <si>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</si>
  <si>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</si>
  <si>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</si>
  <si>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</si>
  <si>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</si>
  <si>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</si>
  <si>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</si>
  <si>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</si>
  <si>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</si>
  <si>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</si>
  <si>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</si>
  <si>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</si>
  <si>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</si>
  <si>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</si>
  <si>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</si>
  <si>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</si>
  <si>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</si>
  <si>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</si>
  <si>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</si>
  <si>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</si>
  <si>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</si>
  <si>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</si>
  <si>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</si>
  <si>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</si>
  <si>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</si>
  <si>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</si>
  <si>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</si>
  <si>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</si>
  <si>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</si>
  <si>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</si>
  <si>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</si>
  <si>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</si>
  <si>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</si>
  <si>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</si>
  <si>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</si>
  <si>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</si>
  <si>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</si>
  <si>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</si>
  <si>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</si>
  <si>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</si>
  <si>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</si>
  <si>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</si>
  <si>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</si>
  <si>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</si>
  <si>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</si>
  <si>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</si>
  <si>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</si>
  <si>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</si>
  <si>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</si>
  <si>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</si>
  <si>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</si>
  <si>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</si>
  <si>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</si>
  <si>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</si>
  <si>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</si>
  <si>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</si>
  <si>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</si>
  <si>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</si>
  <si>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</si>
  <si>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</si>
  <si>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</si>
  <si>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</si>
  <si>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</si>
  <si>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</si>
  <si>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</si>
  <si>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</si>
  <si>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</si>
  <si>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</si>
  <si>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</si>
  <si>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</si>
  <si>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</si>
  <si>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</si>
  <si>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</si>
  <si>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</si>
  <si>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</si>
  <si>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</si>
  <si>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</si>
  <si>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</si>
  <si>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</si>
  <si>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</si>
  <si>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</si>
  <si>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</si>
  <si>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</si>
  <si>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</si>
  <si>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</si>
  <si>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</si>
  <si>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</si>
  <si>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</si>
  <si>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</si>
  <si>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</si>
  <si>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</si>
  <si>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</si>
  <si>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</si>
  <si>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</si>
  <si>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</si>
  <si>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</si>
  <si>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</si>
  <si>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</si>
  <si>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</si>
  <si>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</si>
  <si>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</si>
  <si>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</si>
  <si>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</si>
  <si>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</si>
  <si>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</si>
  <si>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</si>
  <si>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</si>
  <si>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</si>
  <si>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</si>
  <si>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</si>
  <si>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</si>
  <si>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</si>
  <si>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</si>
  <si>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</si>
  <si>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</si>
  <si>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</si>
  <si>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</si>
  <si>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</si>
  <si>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</si>
  <si>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</si>
  <si>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</si>
  <si>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</si>
  <si>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</si>
  <si>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</si>
  <si>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</si>
  <si>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</si>
  <si>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</si>
  <si>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</si>
  <si>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</si>
  <si>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</si>
  <si>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</si>
  <si>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</si>
  <si>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</si>
  <si>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</si>
  <si>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</si>
  <si>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</si>
  <si>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</si>
  <si>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</si>
  <si>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</si>
  <si>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</si>
  <si>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</si>
  <si>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</si>
  <si>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</si>
  <si>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</si>
  <si>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</si>
  <si>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</si>
  <si>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</si>
  <si>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</si>
  <si>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</si>
  <si>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</si>
  <si>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</si>
  <si>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</si>
  <si>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</si>
  <si>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</si>
  <si>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</si>
  <si>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</si>
  <si>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</si>
  <si>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</si>
  <si>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</si>
  <si>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</si>
  <si>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</si>
  <si>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</si>
  <si>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</si>
  <si>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</si>
  <si>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</si>
  <si>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</si>
  <si>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</si>
  <si>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</si>
  <si>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</si>
  <si>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</si>
  <si>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</si>
  <si>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</si>
  <si>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</si>
  <si>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</si>
  <si>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</si>
  <si>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</si>
  <si>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</si>
  <si>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</si>
  <si>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</si>
  <si>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</si>
  <si>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</si>
  <si>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</si>
  <si>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</si>
  <si>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</si>
  <si>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</si>
  <si>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</si>
  <si>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</si>
  <si>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</si>
  <si>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</si>
  <si>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</si>
  <si>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</si>
  <si>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</si>
  <si>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</si>
  <si>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</si>
  <si>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</si>
  <si>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</si>
  <si>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</si>
  <si>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</si>
  <si>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</si>
  <si>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</si>
  <si>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</si>
  <si>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</si>
  <si>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</si>
  <si>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</si>
  <si>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</si>
  <si>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</si>
  <si>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</si>
  <si>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</si>
  <si>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</si>
  <si>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</si>
  <si>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</si>
  <si>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</si>
  <si>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</si>
  <si>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</si>
  <si>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</si>
  <si>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</si>
  <si>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</si>
  <si>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</si>
  <si>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</si>
  <si>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</si>
  <si>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</si>
  <si>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</si>
  <si>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</si>
  <si>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</si>
  <si>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</si>
  <si>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</si>
  <si>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</si>
  <si>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</si>
  <si>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</si>
  <si>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</si>
  <si>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</si>
  <si>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</si>
  <si>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</si>
  <si>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</si>
  <si>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</si>
  <si>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</si>
  <si>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</si>
  <si>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</si>
  <si>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</si>
  <si>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</si>
  <si>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</si>
  <si>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</si>
  <si>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</si>
  <si>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</si>
  <si>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</si>
  <si>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</si>
  <si>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</si>
  <si>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</si>
  <si>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</si>
  <si>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</si>
  <si>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</si>
  <si>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</si>
  <si>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</si>
  <si>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</si>
  <si>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</si>
  <si>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</si>
  <si>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</si>
  <si>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</si>
  <si>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</si>
  <si>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</si>
  <si>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</si>
  <si>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</si>
  <si>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</si>
  <si>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</si>
  <si>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</si>
  <si>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</si>
  <si>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</si>
  <si>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</si>
  <si>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</si>
  <si>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</si>
  <si>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</si>
  <si>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</si>
  <si>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</si>
  <si>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</si>
  <si>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</si>
  <si>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</si>
  <si>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</si>
  <si>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</si>
  <si>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</si>
  <si>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</si>
  <si>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</si>
  <si>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</si>
  <si>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</si>
  <si>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</si>
  <si>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</si>
  <si>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</si>
  <si>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</si>
  <si>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</si>
  <si>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</si>
  <si>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</si>
  <si>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</si>
  <si>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</si>
  <si>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</si>
  <si>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</si>
  <si>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</si>
  <si>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</si>
  <si>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</si>
  <si>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</si>
  <si>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</si>
  <si>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</si>
  <si>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</si>
  <si>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</si>
  <si>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</si>
  <si>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</si>
  <si>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</si>
  <si>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</si>
  <si>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</si>
  <si>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</si>
  <si>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</si>
  <si>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</si>
  <si>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</si>
  <si>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</si>
  <si>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</si>
  <si>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</si>
  <si>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</si>
  <si>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</si>
  <si>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</si>
  <si>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</si>
  <si>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</si>
  <si>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</si>
  <si>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</si>
  <si>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</si>
  <si>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</si>
  <si>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</si>
  <si>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</si>
  <si>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</si>
  <si>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</si>
  <si>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</si>
  <si>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</si>
  <si>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</si>
  <si>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</si>
  <si>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</si>
  <si>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</si>
  <si>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</si>
  <si>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</si>
  <si>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</si>
  <si>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</si>
  <si>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</si>
  <si>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</si>
  <si>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</si>
  <si>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</si>
  <si>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</si>
  <si>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</si>
  <si>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</si>
  <si>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</si>
  <si>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</si>
  <si>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</si>
  <si>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</si>
  <si>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</si>
  <si>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</si>
  <si>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</si>
  <si>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</si>
  <si>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</si>
  <si>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</si>
  <si>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</si>
  <si>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</si>
  <si>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</si>
  <si>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</si>
  <si>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</si>
  <si>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</si>
  <si>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</si>
  <si>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</si>
  <si>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</si>
  <si>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</si>
  <si>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</si>
  <si>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</si>
  <si>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</si>
  <si>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</si>
  <si>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</si>
  <si>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</si>
  <si>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</si>
  <si>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</si>
  <si>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</si>
  <si>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</si>
  <si>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</si>
  <si>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</si>
  <si>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</si>
  <si>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</si>
  <si>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</si>
  <si>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</si>
  <si>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</si>
  <si>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</si>
  <si>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</si>
  <si>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</si>
  <si>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</si>
  <si>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</si>
  <si>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</si>
  <si>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</si>
  <si>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</si>
  <si>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</si>
  <si>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</si>
  <si>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</si>
  <si>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</si>
  <si>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</si>
  <si>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</si>
  <si>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</si>
  <si>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</si>
  <si>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</si>
  <si>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</si>
  <si>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</si>
  <si>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</si>
  <si>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</si>
  <si>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</si>
  <si>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</si>
  <si>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</si>
  <si>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</si>
  <si>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</si>
  <si>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</si>
  <si>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</si>
  <si>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</si>
  <si>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</si>
  <si>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</si>
  <si>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</si>
  <si>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</si>
  <si>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</si>
  <si>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</si>
  <si>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</si>
  <si>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</si>
  <si>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</si>
  <si>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</si>
  <si>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</si>
  <si>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</si>
  <si>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</si>
  <si>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</si>
  <si>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</si>
  <si>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</si>
  <si>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</si>
  <si>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</si>
  <si>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</si>
  <si>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</si>
  <si>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</si>
  <si>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</si>
  <si>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</si>
  <si>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</si>
  <si>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</si>
  <si>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</si>
  <si>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</si>
  <si>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</si>
  <si>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</si>
  <si>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</si>
  <si>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</si>
  <si>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</si>
  <si>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</si>
  <si>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</si>
  <si>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</si>
  <si>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</si>
  <si>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</si>
  <si>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</si>
  <si>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</si>
  <si>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</si>
  <si>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</si>
  <si>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</si>
  <si>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</si>
  <si>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</si>
  <si>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</si>
  <si>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</si>
  <si>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</si>
  <si>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</si>
  <si>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</si>
  <si>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</si>
  <si>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</si>
  <si>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</si>
  <si>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</si>
  <si>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</si>
  <si>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</si>
  <si>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</si>
  <si>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</si>
  <si>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</si>
  <si>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</si>
  <si>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</si>
  <si>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</si>
  <si>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</si>
  <si>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</si>
  <si>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</si>
  <si>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</si>
  <si>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</si>
  <si>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</si>
  <si>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</si>
  <si>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</si>
  <si>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</si>
  <si>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</si>
  <si>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</si>
  <si>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</si>
  <si>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</si>
  <si>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</si>
  <si>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</si>
  <si>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</si>
  <si>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</si>
  <si>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</si>
  <si>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</si>
  <si>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</si>
  <si>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</si>
  <si>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</si>
  <si>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</si>
  <si>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</si>
  <si>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</si>
  <si>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</si>
  <si>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</si>
  <si>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</si>
  <si>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</si>
  <si>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</si>
  <si>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</si>
  <si>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</si>
  <si>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</si>
  <si>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</si>
  <si>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</si>
  <si>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</si>
  <si>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</si>
  <si>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</si>
  <si>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</si>
  <si>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</si>
  <si>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</si>
  <si>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</si>
  <si>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</si>
  <si>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</si>
  <si>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</si>
  <si>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</si>
  <si>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</si>
  <si>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</si>
  <si>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</si>
  <si>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</si>
  <si>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</si>
  <si>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</si>
  <si>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</si>
  <si>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</si>
  <si>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</si>
  <si>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</si>
  <si>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</si>
  <si>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</si>
  <si>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</si>
  <si>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</si>
  <si>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</si>
  <si>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</si>
  <si>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</si>
  <si>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</si>
  <si>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</si>
  <si>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</si>
  <si>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</si>
  <si>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</si>
  <si>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</si>
  <si>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</si>
  <si>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</si>
  <si>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</si>
  <si>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</si>
  <si>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</si>
  <si>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</si>
  <si>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</si>
  <si>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</si>
  <si>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</si>
  <si>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</si>
  <si>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</si>
  <si>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</si>
  <si>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</si>
  <si>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</si>
  <si>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</si>
  <si>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</si>
  <si>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</si>
  <si>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</si>
  <si>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</si>
  <si>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</si>
  <si>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</si>
  <si>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</si>
  <si>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</si>
  <si>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</si>
  <si>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</si>
  <si>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</si>
  <si>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</si>
  <si>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</si>
  <si>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</si>
  <si>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</si>
  <si>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</si>
  <si>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</si>
  <si>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</si>
  <si>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</si>
  <si>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</si>
  <si>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</si>
  <si>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</si>
  <si>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</si>
  <si>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</si>
  <si>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</si>
  <si>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</si>
  <si>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</si>
  <si>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</si>
  <si>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</si>
  <si>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</si>
  <si>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</si>
  <si>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</si>
  <si>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</si>
  <si>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</si>
  <si>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</si>
  <si>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</si>
  <si>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</si>
  <si>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</si>
  <si>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</si>
  <si>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</si>
  <si>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</si>
  <si>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</si>
  <si>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</si>
  <si>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</si>
  <si>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</si>
  <si>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</si>
  <si>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</si>
  <si>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</si>
  <si>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</si>
  <si>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</si>
  <si>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</si>
  <si>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</si>
  <si>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</si>
  <si>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</si>
  <si>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</si>
  <si>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</si>
  <si>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</si>
  <si>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</si>
  <si>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</si>
  <si>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</si>
  <si>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</si>
  <si>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</si>
  <si>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</si>
  <si>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</si>
  <si>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</si>
  <si>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</si>
  <si>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</si>
  <si>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</si>
  <si>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</si>
  <si>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</si>
  <si>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</si>
  <si>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</si>
  <si>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</si>
  <si>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</si>
  <si>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</si>
  <si>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</si>
  <si>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</si>
  <si>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</si>
  <si>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</si>
  <si>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</si>
  <si>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</si>
  <si>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</si>
  <si>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</si>
  <si>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</si>
  <si>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</si>
  <si>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</si>
  <si>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</si>
  <si>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</si>
  <si>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</si>
  <si>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</si>
  <si>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</si>
  <si>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</si>
  <si>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</si>
  <si>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</si>
  <si>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</si>
  <si>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</si>
  <si>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</si>
  <si>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</si>
  <si>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</si>
  <si>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</si>
  <si>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</si>
  <si>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</si>
  <si>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</si>
  <si>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</si>
  <si>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</si>
  <si>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</si>
  <si>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</si>
  <si>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</si>
  <si>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</si>
  <si>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</si>
  <si>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</si>
  <si>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</si>
  <si>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</si>
  <si>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</si>
  <si>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</si>
  <si>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</si>
  <si>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</si>
  <si>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</si>
  <si>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</si>
  <si>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</si>
  <si>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</si>
  <si>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</si>
  <si>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</si>
  <si>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</si>
  <si>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</si>
  <si>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</si>
  <si>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</si>
  <si>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</si>
  <si>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</si>
  <si>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</si>
  <si>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</si>
  <si>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</si>
  <si>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</si>
  <si>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</si>
  <si>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</si>
  <si>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</si>
  <si>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</si>
  <si>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</si>
  <si>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</si>
  <si>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</si>
  <si>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</si>
  <si>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</si>
  <si>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</si>
  <si>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</si>
  <si>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</si>
  <si>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</si>
  <si>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</si>
  <si>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</si>
  <si>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</si>
  <si>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</si>
  <si>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</si>
  <si>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</si>
  <si>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</si>
  <si>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</si>
  <si>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</si>
  <si>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</si>
  <si>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</si>
  <si>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</si>
  <si>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</si>
  <si>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</si>
  <si>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</si>
  <si>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</si>
  <si>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</si>
  <si>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</si>
  <si>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</si>
  <si>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</si>
  <si>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</si>
  <si>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</si>
  <si>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</si>
  <si>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</si>
  <si>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</si>
  <si>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</si>
  <si>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</si>
  <si>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</si>
  <si>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</si>
  <si>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</si>
  <si>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</si>
  <si>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</si>
  <si>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</si>
  <si>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</si>
  <si>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</si>
  <si>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</si>
  <si>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</si>
  <si>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</si>
  <si>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</si>
  <si>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</si>
  <si>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</si>
  <si>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</si>
  <si>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</si>
  <si>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</si>
  <si>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</si>
  <si>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</si>
  <si>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</si>
  <si>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</si>
  <si>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</si>
  <si>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</si>
  <si>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</si>
  <si>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</si>
  <si>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</si>
  <si>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</si>
  <si>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</si>
  <si>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</si>
  <si>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</si>
  <si>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</si>
  <si>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</si>
  <si>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</si>
  <si>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</si>
  <si>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</si>
  <si>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</si>
  <si>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</si>
  <si>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</si>
  <si>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</si>
  <si>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</si>
  <si>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</si>
  <si>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</si>
  <si>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</si>
  <si>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</si>
  <si>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</si>
  <si>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</si>
  <si>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</si>
  <si>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</si>
  <si>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</si>
  <si>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</si>
  <si>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</si>
  <si>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</si>
  <si>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</si>
  <si>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</si>
  <si>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</si>
  <si>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</si>
  <si>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</si>
  <si>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</si>
  <si>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</si>
  <si>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</si>
  <si>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</si>
  <si>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</si>
  <si>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</si>
  <si>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</si>
  <si>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</si>
  <si>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</si>
  <si>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</si>
  <si>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</si>
  <si>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</si>
  <si>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</si>
  <si>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</si>
  <si>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</si>
  <si>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</si>
  <si>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</si>
  <si>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</si>
  <si>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</si>
  <si>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</si>
  <si>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</si>
  <si>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</si>
  <si>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</si>
  <si>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</si>
  <si>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</si>
  <si>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</si>
  <si>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</si>
  <si>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</si>
  <si>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</si>
  <si>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</si>
  <si>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</si>
  <si>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</si>
  <si>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</si>
  <si>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</si>
  <si>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</si>
  <si>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</si>
  <si>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</si>
  <si>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</si>
  <si>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</si>
  <si>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</si>
  <si>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</si>
  <si>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</si>
  <si>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</si>
  <si>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</si>
  <si>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</si>
  <si>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</si>
  <si>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</si>
  <si>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</si>
  <si>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</si>
  <si>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</si>
  <si>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</si>
  <si>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</si>
  <si>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</si>
  <si>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</si>
  <si>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</si>
  <si>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</si>
  <si>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</si>
  <si>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</si>
  <si>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</si>
  <si>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</si>
  <si>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</si>
  <si>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</si>
  <si>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</si>
  <si>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</si>
  <si>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</si>
  <si>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</si>
  <si>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</si>
  <si>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</si>
  <si>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</si>
  <si>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</si>
  <si>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</si>
  <si>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</si>
  <si>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</si>
  <si>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</si>
  <si>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</si>
  <si>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</si>
  <si>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</si>
  <si>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</si>
  <si>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</si>
  <si>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</si>
  <si>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</si>
  <si>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</si>
  <si>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</si>
  <si>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</si>
  <si>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</si>
  <si>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</si>
  <si>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</si>
  <si>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</si>
  <si>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</si>
  <si>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</si>
  <si>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</si>
  <si>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</si>
  <si>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</si>
  <si>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</si>
  <si>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</si>
  <si>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</si>
  <si>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</si>
  <si>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</si>
  <si>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</si>
  <si>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</si>
  <si>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</si>
  <si>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</si>
  <si>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</si>
  <si>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</si>
  <si>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</si>
  <si>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</si>
  <si>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</si>
  <si>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</si>
  <si>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</si>
  <si>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</si>
  <si>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</si>
  <si>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</si>
  <si>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</si>
  <si>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</si>
  <si>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</si>
  <si>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</si>
  <si>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</si>
  <si>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</si>
  <si>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</si>
  <si>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</si>
  <si>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</si>
  <si>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</si>
  <si>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</si>
  <si>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</si>
  <si>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</si>
  <si>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</si>
  <si>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</si>
  <si>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</si>
  <si>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</si>
  <si>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</si>
  <si>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</si>
  <si>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</si>
  <si>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</si>
  <si>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</si>
  <si>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</si>
  <si>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</si>
  <si>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</si>
  <si>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</si>
  <si>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</si>
  <si>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</si>
  <si>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</si>
  <si>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</si>
  <si>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</si>
  <si>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</si>
  <si>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</si>
  <si>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</si>
  <si>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</si>
  <si>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</si>
  <si>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</si>
  <si>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</si>
  <si>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</si>
  <si>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</si>
  <si>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</si>
  <si>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</si>
  <si>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</si>
  <si>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</si>
  <si>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</si>
  <si>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</si>
  <si>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</si>
  <si>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</si>
  <si>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</si>
  <si>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</si>
  <si>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</si>
  <si>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</si>
  <si>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</si>
  <si>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</si>
  <si>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</si>
  <si>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</si>
  <si>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</si>
  <si>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</si>
  <si>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</si>
  <si>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</si>
  <si>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</si>
  <si>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</si>
  <si>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</si>
  <si>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</si>
  <si>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</si>
  <si>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</si>
  <si>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</si>
  <si>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</si>
  <si>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</si>
  <si>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</si>
  <si>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</si>
  <si>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</si>
  <si>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</si>
  <si>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</si>
  <si>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</si>
  <si>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</si>
  <si>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</si>
  <si>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</si>
  <si>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</si>
  <si>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</si>
  <si>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</si>
  <si>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</si>
  <si>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</si>
  <si>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</si>
  <si>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</si>
  <si>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</si>
  <si>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</si>
  <si>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</si>
  <si>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</si>
  <si>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</si>
  <si>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</si>
  <si>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</si>
  <si>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</si>
  <si>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</si>
  <si>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</si>
  <si>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</si>
  <si>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</si>
  <si>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</si>
  <si>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</si>
  <si>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</si>
  <si>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</si>
  <si>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</si>
  <si>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</si>
  <si>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</si>
  <si>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</si>
  <si>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</si>
  <si>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</si>
  <si>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</si>
  <si>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</si>
  <si>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</si>
  <si>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</si>
  <si>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</si>
  <si>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</si>
  <si>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</si>
  <si>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</si>
  <si>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</si>
  <si>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</si>
  <si>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</si>
  <si>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</si>
  <si>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</si>
  <si>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</si>
  <si>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</si>
  <si>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</si>
  <si>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</si>
  <si>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</si>
  <si>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</si>
  <si>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</si>
  <si>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</si>
  <si>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</si>
  <si>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</si>
  <si>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</si>
  <si>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</si>
  <si>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</si>
  <si>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</si>
  <si>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</si>
  <si>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</si>
  <si>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</si>
  <si>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</si>
  <si>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</si>
  <si>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</si>
  <si>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</si>
  <si>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</si>
  <si>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</si>
  <si>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</si>
  <si>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</si>
  <si>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</si>
  <si>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</si>
  <si>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</si>
  <si>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</si>
  <si>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</si>
  <si>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</si>
  <si>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</si>
  <si>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</si>
  <si>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</si>
  <si>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</si>
  <si>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</si>
  <si>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</si>
  <si>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</si>
  <si>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</si>
  <si>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</si>
  <si>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</si>
  <si>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</si>
  <si>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</si>
  <si>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</si>
  <si>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</si>
  <si>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</si>
  <si>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</si>
  <si>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</si>
  <si>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</si>
  <si>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</si>
  <si>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</si>
  <si>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</si>
  <si>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</si>
  <si>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</si>
  <si>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</si>
  <si>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</si>
  <si>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</si>
  <si>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</si>
  <si>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</si>
  <si>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</si>
  <si>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</si>
  <si>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</si>
  <si>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</si>
  <si>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</si>
  <si>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</si>
  <si>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</si>
  <si>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</si>
  <si>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</si>
  <si>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</si>
  <si>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</si>
  <si>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</si>
  <si>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</si>
  <si>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</si>
  <si>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</si>
  <si>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</si>
  <si>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</si>
  <si>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</si>
  <si>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</si>
  <si>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</si>
  <si>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</si>
  <si>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</si>
  <si>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</si>
  <si>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</si>
  <si>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</si>
  <si>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</si>
  <si>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</si>
  <si>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</si>
  <si>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</si>
  <si>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</si>
  <si>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</si>
  <si>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</si>
  <si>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</si>
  <si>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</si>
  <si>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</si>
  <si>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</si>
  <si>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</si>
  <si>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</si>
  <si>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</si>
  <si>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</si>
  <si>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</si>
  <si>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</si>
  <si>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</si>
  <si>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</si>
  <si>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</si>
  <si>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</si>
  <si>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</si>
  <si>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</si>
  <si>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</si>
  <si>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</si>
  <si>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</si>
  <si>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</si>
  <si>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</si>
  <si>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</si>
  <si>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</si>
  <si>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</si>
  <si>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</si>
  <si>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</si>
  <si>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</si>
  <si>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</si>
  <si>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</si>
  <si>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</si>
  <si>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</si>
  <si>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</si>
  <si>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</si>
  <si>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</si>
  <si>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</si>
  <si>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</si>
  <si>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</si>
  <si>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</si>
  <si>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</si>
  <si>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</si>
  <si>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</si>
  <si>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</si>
  <si>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</si>
  <si>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</si>
  <si>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</si>
  <si>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</si>
  <si>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</si>
  <si>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</si>
  <si>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</si>
  <si>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</si>
  <si>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</si>
  <si>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</si>
  <si>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</si>
  <si>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</si>
  <si>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</si>
  <si>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</si>
  <si>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</si>
  <si>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</si>
  <si>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</si>
  <si>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</si>
  <si>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</si>
  <si>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</si>
  <si>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</si>
  <si>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</si>
  <si>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</si>
  <si>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</si>
  <si>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</si>
  <si>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</si>
  <si>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</si>
  <si>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</si>
  <si>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</si>
  <si>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</si>
  <si>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</si>
  <si>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</si>
  <si>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</si>
  <si>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</si>
  <si>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</si>
  <si>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</si>
  <si>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</si>
  <si>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</si>
  <si>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</si>
  <si>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</si>
  <si>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</si>
  <si>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</si>
  <si>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</si>
  <si>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</si>
  <si>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</si>
  <si>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</si>
  <si>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</si>
  <si>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</si>
  <si>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</si>
  <si>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</si>
  <si>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</si>
  <si>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</si>
  <si>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</si>
  <si>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</si>
  <si>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</si>
  <si>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</si>
  <si>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</si>
  <si>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</si>
  <si>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</si>
  <si>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</si>
  <si>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</si>
  <si>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</si>
  <si>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</si>
  <si>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</si>
  <si>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</si>
  <si>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</si>
  <si>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</si>
  <si>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</si>
  <si>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</si>
  <si>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</si>
  <si>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</si>
  <si>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</si>
  <si>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</si>
  <si>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</si>
  <si>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</si>
  <si>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</si>
  <si>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</si>
  <si>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</si>
  <si>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</si>
  <si>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</si>
  <si>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</si>
  <si>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</si>
  <si>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</si>
  <si>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</si>
  <si>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</si>
  <si>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</si>
  <si>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</si>
  <si>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</si>
  <si>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</si>
  <si>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</si>
  <si>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</si>
  <si>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</si>
  <si>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</si>
  <si>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</si>
  <si>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</si>
  <si>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</si>
  <si>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</si>
  <si>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</si>
  <si>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</si>
  <si>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</si>
  <si>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</si>
  <si>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</si>
  <si>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</si>
  <si>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</si>
  <si>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</si>
  <si>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</si>
  <si>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</si>
  <si>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</si>
  <si>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</si>
  <si>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</si>
  <si>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</si>
  <si>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</si>
  <si>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</si>
  <si>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</si>
  <si>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</si>
  <si>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</si>
  <si>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</si>
  <si>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</si>
  <si>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</si>
  <si>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</si>
  <si>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</si>
  <si>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</si>
  <si>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</si>
  <si>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</si>
  <si>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</si>
  <si>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</si>
  <si>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</si>
  <si>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</si>
  <si>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</si>
  <si>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</si>
  <si>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</si>
  <si>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</si>
  <si>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</si>
  <si>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</si>
  <si>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</si>
  <si>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</si>
  <si>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</si>
  <si>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</si>
  <si>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</si>
  <si>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</si>
  <si>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</si>
  <si>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</si>
  <si>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</si>
  <si>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</si>
  <si>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</si>
  <si>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</si>
  <si>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</si>
  <si>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</si>
  <si>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</si>
  <si>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</si>
  <si>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</si>
  <si>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</si>
  <si>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</si>
  <si>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</si>
  <si>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</si>
  <si>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</si>
  <si>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</si>
  <si>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</si>
  <si>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</si>
  <si>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</si>
  <si>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</si>
  <si>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</si>
  <si>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</si>
  <si>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</si>
  <si>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</si>
  <si>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</si>
  <si>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</si>
  <si>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</si>
  <si>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</si>
  <si>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</si>
  <si>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</si>
  <si>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</si>
  <si>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</si>
  <si>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</si>
  <si>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</si>
  <si>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</si>
  <si>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</si>
  <si>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</si>
  <si>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</si>
  <si>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</si>
  <si>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</si>
  <si>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</si>
  <si>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</si>
  <si>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</si>
  <si>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</si>
  <si>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</si>
  <si>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</si>
  <si>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</si>
  <si>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</si>
  <si>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</si>
  <si>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</si>
  <si>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</si>
  <si>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</si>
  <si>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</si>
  <si>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</si>
  <si>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</si>
  <si>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</si>
  <si>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</si>
  <si>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</si>
  <si>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</si>
  <si>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</si>
  <si>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</si>
  <si>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</si>
  <si>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</si>
  <si>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</si>
  <si>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</si>
  <si>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</si>
  <si>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</si>
  <si>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</si>
  <si>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</si>
  <si>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</si>
  <si>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</si>
  <si>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</si>
  <si>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</si>
  <si>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</si>
  <si>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</si>
  <si>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</si>
  <si>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</si>
  <si>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</si>
  <si>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</si>
  <si>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</si>
  <si>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</si>
  <si>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</si>
  <si>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</si>
  <si>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</si>
  <si>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</si>
  <si>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</si>
  <si>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</si>
  <si>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</si>
  <si>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</si>
  <si>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</si>
  <si>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</si>
  <si>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</si>
  <si>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</si>
  <si>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</si>
  <si>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</si>
  <si>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</si>
  <si>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</si>
  <si>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</si>
  <si>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</si>
  <si>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</si>
  <si>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</si>
  <si>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</si>
  <si>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</si>
  <si>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</si>
  <si>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</si>
  <si>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</si>
  <si>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</si>
  <si>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</si>
  <si>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</si>
  <si>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</si>
  <si>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</si>
  <si>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</si>
  <si>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</si>
  <si>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</si>
  <si>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</si>
  <si>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</si>
  <si>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</si>
  <si>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</si>
  <si>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</si>
  <si>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</si>
  <si>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</si>
  <si>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</si>
  <si>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</si>
  <si>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</si>
  <si>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</si>
  <si>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</si>
  <si>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</si>
  <si>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</si>
  <si>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</si>
  <si>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</si>
  <si>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</si>
  <si>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</si>
  <si>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</si>
  <si>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</si>
  <si>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</si>
  <si>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</si>
  <si>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</si>
  <si>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</si>
  <si>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</si>
  <si>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</si>
  <si>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</si>
  <si>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</si>
  <si>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</si>
  <si>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</si>
  <si>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</si>
  <si>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</si>
  <si>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</si>
  <si>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</si>
  <si>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</si>
  <si>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</si>
  <si>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</si>
  <si>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</si>
  <si>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</si>
  <si>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</si>
  <si>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</si>
  <si>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</si>
  <si>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</si>
  <si>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</si>
  <si>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</si>
  <si>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</si>
  <si>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</si>
  <si>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</si>
  <si>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</si>
  <si>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</si>
  <si>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</si>
  <si>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</si>
  <si>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</si>
  <si>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</si>
  <si>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</si>
  <si>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</si>
  <si>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</si>
  <si>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</si>
  <si>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</si>
  <si>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</si>
  <si>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</si>
  <si>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</si>
  <si>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</si>
  <si>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</si>
  <si>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</si>
  <si>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</si>
  <si>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</si>
  <si>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</si>
  <si>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</si>
  <si>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</si>
  <si>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</si>
  <si>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</si>
  <si>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</si>
  <si>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</si>
  <si>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</si>
  <si>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</si>
  <si>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</si>
  <si>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</si>
  <si>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</si>
  <si>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</si>
  <si>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</si>
  <si>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</si>
  <si>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</si>
  <si>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</si>
  <si>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</si>
  <si>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</si>
  <si>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</si>
  <si>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</si>
  <si>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</si>
  <si>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</si>
  <si>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</si>
  <si>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</si>
  <si>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</si>
  <si>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</si>
  <si>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</si>
  <si>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</si>
  <si>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</si>
  <si>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</si>
  <si>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</si>
  <si>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</si>
  <si>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</si>
  <si>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</si>
  <si>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</si>
  <si>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</si>
  <si>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</si>
  <si>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</si>
  <si>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</si>
  <si>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</si>
  <si>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</si>
  <si>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</si>
  <si>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</si>
  <si>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</si>
  <si>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</si>
  <si>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</si>
  <si>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</si>
  <si>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</si>
  <si>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</si>
  <si>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</si>
  <si>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</si>
  <si>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</si>
  <si>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</si>
  <si>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</si>
  <si>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</si>
  <si>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</si>
  <si>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</si>
  <si>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</si>
  <si>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</si>
  <si>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</si>
  <si>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</si>
  <si>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</si>
  <si>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</si>
  <si>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</si>
  <si>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</si>
  <si>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</si>
  <si>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</si>
  <si>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</si>
  <si>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</si>
  <si>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</si>
  <si>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</si>
  <si>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</si>
  <si>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</si>
  <si>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</si>
  <si>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</si>
  <si>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</si>
  <si>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</si>
  <si>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</si>
  <si>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</si>
  <si>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</si>
  <si>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</si>
  <si>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</si>
  <si>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</si>
  <si>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</si>
  <si>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</si>
  <si>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</si>
  <si>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</si>
  <si>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</si>
  <si>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</si>
  <si>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</si>
  <si>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</si>
  <si>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</si>
  <si>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</si>
  <si>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</si>
  <si>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</si>
  <si>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</si>
  <si>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</si>
  <si>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</si>
  <si>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</si>
  <si>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</si>
  <si>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</si>
  <si>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</si>
  <si>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</si>
  <si>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</si>
  <si>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</si>
  <si>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</si>
  <si>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</si>
  <si>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</si>
  <si>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</si>
  <si>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</si>
  <si>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</si>
  <si>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</si>
  <si>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</si>
  <si>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</si>
  <si>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</si>
  <si>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</si>
  <si>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</si>
  <si>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</si>
  <si>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</si>
  <si>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</si>
  <si>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</si>
  <si>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</si>
  <si>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</si>
  <si>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</si>
  <si>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</si>
  <si>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</si>
  <si>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</si>
  <si>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</si>
  <si>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</si>
  <si>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</si>
  <si>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</si>
  <si>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</si>
  <si>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</si>
  <si>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</si>
  <si>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</si>
  <si>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</si>
  <si>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</si>
  <si>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</si>
  <si>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</si>
  <si>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</si>
  <si>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</si>
  <si>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</si>
  <si>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</si>
  <si>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</si>
  <si>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</si>
  <si>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</si>
  <si>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</si>
  <si>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</si>
  <si>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</si>
  <si>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</si>
  <si>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</si>
  <si>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</si>
  <si>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</si>
  <si>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</si>
  <si>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</si>
  <si>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</si>
  <si>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</si>
  <si>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</si>
  <si>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</si>
  <si>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</si>
  <si>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</si>
  <si>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</si>
  <si>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</si>
  <si>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</si>
  <si>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</si>
  <si>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</si>
  <si>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</si>
  <si>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</si>
  <si>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</si>
  <si>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</si>
  <si>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</si>
  <si>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</si>
  <si>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</si>
  <si>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</si>
  <si>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</si>
  <si>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</si>
  <si>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</si>
  <si>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</si>
  <si>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</si>
  <si>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</si>
  <si>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</si>
  <si>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</si>
  <si>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</si>
  <si>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</si>
  <si>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</si>
  <si>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</si>
  <si>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</si>
  <si>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</si>
  <si>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</si>
  <si>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</si>
  <si>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</si>
  <si>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</si>
  <si>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</si>
  <si>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</si>
  <si>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</si>
  <si>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</si>
  <si>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</si>
  <si>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</si>
  <si>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</si>
  <si>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</si>
  <si>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</si>
  <si>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</si>
  <si>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</si>
  <si>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</si>
  <si>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</si>
  <si>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</si>
  <si>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</si>
  <si>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</si>
  <si>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</si>
  <si>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</si>
  <si>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</si>
  <si>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</si>
  <si>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</si>
  <si>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</si>
  <si>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</si>
  <si>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</si>
  <si>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</si>
  <si>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</si>
  <si>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</si>
  <si>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</si>
  <si>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</si>
  <si>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</si>
  <si>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</si>
  <si>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</si>
  <si>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</si>
  <si>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</si>
  <si>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</si>
  <si>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</si>
  <si>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</si>
  <si>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</si>
  <si>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</si>
  <si>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</si>
  <si>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</si>
  <si>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</si>
  <si>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</si>
  <si>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</si>
  <si>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</si>
  <si>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</si>
  <si>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</si>
  <si>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</si>
  <si>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</si>
  <si>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</si>
  <si>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</si>
  <si>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</si>
  <si>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</si>
  <si>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</si>
  <si>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</si>
  <si>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</si>
  <si>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</si>
  <si>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</si>
  <si>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</si>
  <si>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</si>
  <si>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</si>
  <si>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</si>
  <si>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</si>
  <si>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</si>
  <si>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</si>
  <si>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</si>
  <si>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</si>
  <si>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</si>
  <si>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</si>
  <si>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</si>
  <si>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</si>
  <si>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</si>
  <si>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</si>
  <si>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</si>
  <si>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</si>
  <si>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</si>
  <si>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</si>
  <si>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</si>
  <si>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</si>
  <si>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</si>
  <si>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</si>
  <si>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</si>
  <si>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</si>
  <si>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</si>
  <si>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</si>
  <si>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</si>
  <si>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</si>
  <si>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</si>
  <si>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</si>
  <si>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</si>
  <si>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</si>
  <si>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</si>
  <si>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</si>
  <si>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</si>
  <si>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</si>
  <si>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</si>
  <si>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</si>
  <si>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</si>
  <si>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</si>
  <si>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</si>
  <si>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</si>
  <si>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</si>
  <si>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</si>
  <si>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</si>
  <si>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</si>
  <si>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</si>
  <si>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</si>
  <si>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</si>
  <si>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</si>
  <si>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</si>
  <si>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</si>
  <si>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</si>
  <si>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</si>
  <si>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</si>
  <si>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</si>
  <si>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</si>
  <si>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</si>
  <si>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</si>
  <si>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</si>
  <si>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</si>
  <si>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</si>
  <si>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</si>
  <si>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</si>
  <si>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</si>
  <si>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</si>
  <si>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</si>
  <si>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</si>
  <si>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</si>
  <si>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</si>
  <si>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</si>
  <si>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</si>
  <si>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</si>
  <si>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</si>
  <si>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</si>
  <si>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</si>
  <si>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</si>
  <si>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</si>
  <si>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</si>
  <si>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</si>
  <si>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</si>
  <si>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</si>
  <si>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</si>
  <si>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</si>
  <si>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</si>
  <si>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</si>
  <si>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</si>
  <si>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</si>
  <si>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</si>
  <si>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</si>
  <si>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</si>
  <si>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</si>
  <si>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</si>
  <si>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</si>
  <si>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</si>
  <si>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</si>
  <si>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</si>
  <si>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</si>
  <si>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</si>
  <si>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</si>
  <si>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</si>
  <si>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</si>
  <si>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</si>
  <si>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</si>
  <si>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</si>
  <si>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</si>
  <si>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</si>
  <si>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</si>
  <si>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</si>
  <si>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</si>
  <si>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</si>
  <si>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</si>
  <si>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</si>
  <si>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</si>
  <si>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</si>
  <si>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</si>
  <si>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</si>
  <si>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</si>
  <si>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</si>
  <si>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</si>
  <si>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</si>
  <si>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</si>
  <si>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</si>
  <si>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</si>
  <si>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</si>
  <si>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</si>
  <si>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</si>
  <si>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</si>
  <si>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</si>
  <si>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</si>
  <si>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</si>
  <si>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</si>
  <si>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</si>
  <si>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</si>
  <si>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</si>
  <si>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</si>
  <si>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</si>
  <si>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</si>
  <si>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</si>
  <si>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</si>
  <si>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</si>
  <si>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</si>
  <si>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</si>
  <si>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</si>
  <si>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</si>
  <si>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</si>
  <si>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</si>
  <si>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</si>
  <si>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</si>
  <si>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</si>
  <si>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</si>
  <si>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</si>
  <si>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</si>
  <si>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</si>
  <si>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</si>
  <si>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</si>
  <si>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</si>
  <si>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</si>
  <si>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</si>
  <si>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</si>
  <si>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</si>
  <si>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</si>
  <si>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</si>
  <si>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</si>
  <si>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</si>
  <si>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</si>
  <si>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</si>
  <si>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</si>
  <si>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</si>
  <si>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</si>
  <si>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</si>
  <si>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</si>
  <si>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</si>
  <si>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</si>
  <si>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</si>
  <si>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</si>
  <si>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</si>
  <si>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</si>
  <si>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</si>
  <si>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</si>
  <si>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</si>
  <si>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</si>
  <si>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</si>
  <si>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</si>
  <si>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</si>
  <si>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</si>
  <si>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</si>
  <si>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</si>
  <si>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</si>
  <si>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</si>
  <si>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</si>
  <si>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</si>
  <si>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</si>
  <si>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</si>
  <si>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</si>
  <si>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</si>
  <si>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</si>
  <si>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</si>
  <si>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</si>
  <si>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</si>
  <si>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</si>
  <si>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</si>
  <si>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</si>
  <si>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</si>
  <si>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</si>
  <si>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</si>
  <si>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</si>
  <si>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</si>
  <si>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</si>
  <si>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</si>
  <si>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</si>
  <si>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</si>
  <si>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</si>
  <si>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</si>
  <si>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</si>
  <si>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</si>
  <si>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</si>
  <si>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</si>
  <si>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</si>
  <si>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</si>
  <si>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</si>
  <si>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</si>
  <si>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</si>
  <si>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</si>
  <si>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</si>
  <si>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</si>
  <si>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</si>
  <si>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</si>
  <si>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</si>
  <si>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</si>
  <si>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</si>
  <si>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</si>
  <si>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</si>
  <si>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</si>
  <si>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</si>
  <si>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</si>
  <si>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</si>
  <si>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</si>
  <si>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</si>
  <si>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</si>
  <si>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</si>
  <si>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</si>
  <si>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</si>
  <si>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</si>
  <si>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</si>
  <si>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</si>
  <si>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</si>
  <si>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</si>
  <si>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</si>
  <si>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</si>
  <si>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</si>
  <si>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</si>
  <si>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</si>
  <si>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</si>
  <si>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</si>
  <si>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</si>
  <si>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</si>
  <si>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</si>
  <si>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</si>
  <si>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</si>
  <si>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</si>
  <si>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</si>
  <si>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</si>
  <si>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</si>
  <si>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</si>
  <si>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</si>
  <si>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</si>
  <si>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</si>
  <si>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</si>
  <si>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</si>
  <si>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</si>
  <si>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</si>
  <si>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</si>
  <si>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</si>
  <si>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</si>
  <si>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</si>
  <si>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</si>
  <si>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</si>
  <si>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</si>
  <si>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</si>
  <si>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</si>
  <si>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</si>
  <si>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</si>
  <si>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</si>
  <si>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</si>
  <si>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</si>
  <si>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</si>
  <si>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</si>
  <si>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</si>
  <si>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</si>
  <si>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</si>
  <si>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</si>
  <si>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</si>
  <si>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</si>
  <si>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</si>
  <si>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</si>
  <si>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</si>
  <si>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</si>
  <si>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</si>
  <si>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</si>
  <si>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</si>
  <si>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</si>
  <si>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</si>
  <si>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</si>
  <si>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</si>
  <si>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</si>
  <si>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</si>
  <si>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</si>
  <si>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</si>
  <si>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</si>
  <si>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</si>
  <si>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</si>
  <si>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</si>
  <si>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</si>
  <si>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</si>
  <si>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</si>
  <si>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</si>
  <si>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</si>
  <si>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</si>
  <si>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</si>
  <si>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</si>
  <si>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</si>
  <si>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</si>
  <si>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</si>
  <si>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</si>
  <si>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</si>
  <si>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</si>
  <si>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</si>
  <si>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</si>
  <si>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</si>
  <si>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</si>
  <si>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</si>
  <si>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</si>
  <si>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</si>
  <si>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</si>
  <si>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</si>
  <si>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</si>
  <si>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</si>
  <si>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</si>
  <si>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</si>
  <si>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</si>
  <si>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</si>
  <si>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</si>
  <si>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</si>
  <si>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</si>
  <si>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</si>
  <si>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</si>
  <si>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</si>
  <si>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</si>
  <si>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</si>
  <si>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</si>
  <si>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</si>
  <si>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</si>
  <si>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</si>
  <si>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</si>
  <si>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</si>
  <si>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</si>
  <si>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</si>
  <si>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</si>
  <si>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</si>
  <si>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</si>
  <si>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</si>
  <si>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</si>
  <si>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</si>
  <si>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</si>
  <si>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</si>
  <si>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</si>
  <si>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</si>
  <si>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</si>
  <si>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</si>
  <si>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</si>
  <si>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</si>
  <si>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</si>
  <si>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</si>
  <si>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</si>
  <si>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</si>
  <si>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</si>
  <si>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</si>
  <si>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</si>
  <si>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</si>
  <si>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</si>
  <si>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</si>
  <si>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</si>
  <si>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</si>
  <si>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</si>
  <si>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</si>
  <si>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</si>
  <si>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</si>
  <si>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</si>
  <si>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</si>
  <si>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</si>
  <si>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</si>
  <si>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</si>
  <si>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</si>
  <si>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</si>
  <si>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</si>
  <si>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</si>
  <si>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</si>
  <si>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</si>
  <si>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</si>
  <si>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</si>
  <si>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</si>
  <si>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</si>
  <si>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</si>
  <si>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</si>
  <si>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</si>
  <si>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</si>
  <si>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</si>
  <si>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</si>
  <si>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</si>
  <si>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</si>
  <si>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</si>
  <si>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</si>
  <si>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</si>
  <si>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</si>
  <si>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</si>
  <si>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</si>
  <si>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</si>
  <si>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</si>
  <si>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</si>
  <si>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</si>
  <si>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</si>
  <si>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</si>
  <si>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</si>
  <si>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</si>
  <si>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</si>
  <si>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</si>
  <si>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</si>
  <si>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</si>
  <si>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</si>
  <si>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</si>
  <si>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</si>
  <si>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</si>
  <si>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</si>
  <si>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</si>
  <si>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</si>
  <si>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</si>
  <si>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</si>
  <si>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</si>
  <si>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</si>
  <si>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</si>
  <si>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</si>
  <si>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</si>
  <si>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</si>
  <si>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</si>
  <si>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</si>
  <si>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</si>
  <si>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</si>
  <si>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</si>
  <si>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</si>
  <si>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</si>
  <si>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</si>
  <si>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</si>
  <si>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</si>
  <si>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</si>
  <si>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</si>
  <si>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</si>
  <si>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</si>
  <si>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</si>
  <si>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</si>
  <si>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</si>
  <si>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</si>
  <si>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</si>
  <si>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</si>
  <si>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</si>
  <si>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</si>
  <si>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</si>
  <si>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</si>
  <si>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</si>
  <si>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</si>
  <si>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</si>
  <si>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</si>
  <si>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</si>
  <si>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</si>
  <si>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</si>
  <si>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</si>
  <si>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</si>
  <si>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</si>
  <si>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</si>
  <si>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</si>
  <si>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</si>
  <si>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</si>
  <si>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</si>
  <si>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</si>
  <si>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</si>
  <si>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</si>
  <si>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</si>
  <si>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</si>
  <si>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</si>
  <si>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</si>
  <si>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</si>
  <si>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</si>
  <si>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</si>
  <si>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</si>
  <si>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</si>
  <si>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</si>
  <si>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</si>
  <si>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</si>
  <si>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</si>
  <si>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</si>
  <si>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</si>
  <si>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</si>
  <si>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</si>
  <si>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</si>
  <si>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</si>
  <si>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</si>
  <si>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</si>
  <si>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</si>
  <si>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</si>
  <si>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</si>
  <si>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</si>
  <si>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</si>
  <si>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</si>
  <si>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</si>
  <si>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</si>
  <si>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</si>
  <si>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</si>
  <si>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</si>
  <si>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</si>
  <si>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</si>
  <si>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</si>
  <si>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</si>
  <si>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</si>
  <si>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</si>
  <si>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</si>
  <si>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</si>
  <si>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</si>
  <si>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</si>
  <si>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</si>
  <si>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</si>
  <si>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</si>
  <si>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</si>
  <si>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</si>
  <si>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</si>
  <si>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</si>
  <si>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</si>
  <si>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</si>
  <si>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</si>
  <si>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</si>
  <si>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</si>
  <si>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</si>
  <si>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</si>
  <si>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</si>
  <si>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</si>
  <si>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</si>
  <si>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</si>
  <si>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</si>
  <si>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</si>
  <si>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</si>
  <si>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</si>
  <si>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</si>
  <si>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</si>
  <si>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</si>
  <si>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</si>
  <si>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</si>
  <si>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</si>
  <si>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</si>
  <si>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</si>
  <si>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</si>
  <si>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</si>
  <si>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</si>
  <si>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</si>
  <si>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</si>
  <si>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</si>
  <si>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</si>
  <si>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</si>
  <si>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</si>
  <si>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</si>
  <si>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</si>
  <si>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</si>
  <si>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</si>
  <si>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</si>
  <si>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</si>
  <si>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</si>
  <si>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</si>
  <si>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</si>
  <si>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</si>
  <si>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</si>
  <si>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</si>
  <si>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</si>
  <si>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</si>
  <si>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</si>
  <si>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</si>
  <si>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</si>
  <si>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</si>
  <si>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</si>
  <si>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</si>
  <si>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</si>
  <si>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</si>
  <si>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</si>
  <si>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</si>
  <si>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</si>
  <si>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</si>
  <si>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</si>
  <si>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</si>
  <si>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</si>
  <si>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</si>
  <si>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</si>
  <si>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</si>
  <si>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</si>
  <si>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</si>
  <si>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</si>
  <si>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</si>
  <si>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</si>
  <si>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</si>
  <si>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</si>
  <si>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</si>
  <si>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</si>
  <si>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</si>
  <si>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</si>
  <si>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</si>
  <si>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</si>
  <si>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</si>
  <si>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</si>
  <si>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</si>
  <si>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</si>
  <si>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</si>
  <si>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</si>
  <si>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</si>
  <si>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</si>
  <si>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</si>
  <si>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</si>
  <si>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</si>
  <si>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</si>
  <si>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</si>
  <si>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</si>
  <si>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</si>
  <si>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</si>
  <si>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</si>
  <si>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</si>
  <si>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</si>
  <si>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</si>
  <si>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</si>
  <si>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</si>
  <si>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</si>
  <si>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</si>
  <si>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</si>
  <si>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</si>
  <si>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</si>
  <si>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</si>
  <si>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</si>
  <si>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</si>
  <si>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</si>
  <si>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</si>
  <si>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</si>
  <si>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</si>
  <si>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</si>
  <si>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</si>
  <si>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</si>
  <si>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</si>
  <si>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</si>
  <si>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</si>
  <si>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</si>
  <si>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</si>
  <si>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</si>
  <si>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</si>
  <si>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</si>
  <si>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</si>
  <si>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</si>
  <si>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</si>
  <si>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</si>
  <si>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</si>
  <si>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</si>
  <si>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</si>
  <si>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</si>
  <si>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</si>
  <si>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</si>
  <si>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</si>
  <si>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</si>
  <si>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</si>
  <si>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</si>
  <si>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</si>
  <si>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</si>
  <si>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</si>
  <si>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</si>
  <si>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</si>
  <si>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</si>
  <si>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</si>
  <si>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</si>
  <si>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</si>
  <si>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</si>
  <si>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</si>
  <si>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</si>
  <si>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</si>
  <si>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</si>
  <si>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</si>
  <si>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</si>
  <si>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</si>
  <si>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</si>
  <si>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</si>
  <si>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</si>
  <si>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</si>
  <si>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</si>
  <si>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</si>
  <si>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</si>
  <si>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</si>
  <si>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</si>
  <si>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</si>
  <si>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</si>
  <si>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</si>
  <si>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</si>
  <si>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</si>
  <si>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</si>
  <si>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</si>
  <si>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</si>
  <si>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</si>
  <si>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</si>
  <si>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</si>
  <si>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</si>
  <si>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</si>
  <si>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</si>
  <si>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</si>
  <si>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</si>
  <si>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</si>
  <si>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</si>
  <si>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</si>
  <si>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</si>
  <si>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</si>
  <si>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</si>
  <si>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</si>
  <si>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</si>
  <si>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</si>
  <si>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</si>
  <si>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</si>
  <si>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</si>
  <si>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</si>
  <si>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</si>
  <si>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</si>
  <si>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</si>
  <si>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</si>
  <si>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</si>
  <si>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</si>
  <si>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</si>
  <si>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</si>
  <si>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</si>
  <si>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</si>
  <si>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</si>
  <si>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</si>
  <si>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</si>
  <si>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</si>
  <si>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</si>
  <si>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</si>
  <si>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</si>
  <si>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</si>
  <si>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</si>
  <si>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</si>
  <si>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</si>
  <si>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</si>
  <si>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</si>
  <si>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</si>
  <si>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</si>
  <si>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</si>
  <si>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</si>
  <si>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</si>
  <si>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</si>
  <si>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</si>
  <si>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</si>
  <si>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</si>
  <si>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</si>
  <si>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</si>
  <si>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</si>
  <si>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</si>
  <si>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</si>
  <si>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</si>
  <si>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</si>
  <si>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</si>
  <si>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</si>
  <si>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</si>
  <si>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</si>
  <si>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</si>
  <si>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</si>
  <si>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</si>
  <si>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</si>
  <si>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</si>
  <si>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</si>
  <si>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</si>
  <si>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</si>
  <si>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</si>
  <si>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</si>
  <si>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</si>
  <si>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</si>
  <si>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</si>
  <si>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</si>
  <si>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</si>
  <si>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</si>
  <si>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</si>
  <si>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</si>
  <si>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</si>
  <si>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</si>
  <si>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</si>
  <si>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</si>
  <si>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</si>
  <si>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</si>
  <si>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</si>
  <si>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</si>
  <si>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</si>
  <si>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</si>
  <si>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</si>
  <si>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</si>
  <si>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</si>
  <si>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</si>
  <si>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</si>
  <si>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</si>
  <si>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</si>
  <si>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</si>
  <si>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</si>
  <si>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</si>
  <si>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</si>
  <si>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</si>
  <si>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</si>
  <si>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</si>
  <si>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</si>
  <si>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</si>
  <si>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</si>
  <si>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</si>
  <si>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</si>
  <si>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</si>
  <si>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</si>
  <si>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</si>
  <si>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</si>
  <si>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</si>
  <si>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</si>
  <si>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</si>
  <si>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</si>
  <si>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</si>
  <si>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</si>
  <si>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</si>
  <si>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</si>
  <si>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</si>
  <si>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</si>
  <si>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</si>
  <si>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</si>
  <si>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</si>
  <si>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</si>
  <si>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</si>
  <si>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</si>
  <si>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</si>
  <si>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</si>
  <si>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</si>
  <si>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</si>
  <si>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</si>
  <si>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</si>
  <si>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</si>
  <si>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</si>
  <si>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</si>
  <si>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</si>
  <si>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</si>
  <si>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</si>
  <si>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</si>
  <si>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</si>
  <si>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</si>
  <si>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</si>
  <si>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</si>
  <si>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</si>
  <si>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</si>
  <si>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</si>
  <si>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</si>
  <si>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</si>
  <si>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</si>
  <si>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</si>
  <si>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</si>
  <si>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</si>
  <si>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</si>
  <si>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</si>
  <si>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</si>
  <si>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</si>
  <si>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</si>
  <si>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</si>
  <si>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</si>
  <si>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</si>
  <si>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</si>
  <si>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</si>
  <si>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</si>
  <si>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</si>
  <si>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</si>
  <si>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</si>
  <si>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</si>
  <si>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</si>
  <si>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</si>
  <si>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</si>
  <si>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</si>
  <si>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</si>
  <si>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</si>
  <si>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</si>
  <si>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</si>
  <si>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</si>
  <si>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</si>
  <si>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</si>
  <si>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</si>
  <si>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</si>
  <si>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</si>
  <si>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</si>
  <si>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</si>
  <si>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</si>
  <si>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</si>
  <si>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</si>
  <si>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</si>
  <si>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</si>
  <si>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</si>
  <si>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</si>
  <si>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</si>
  <si>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</si>
  <si>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</si>
  <si>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</si>
  <si>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</si>
  <si>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</si>
  <si>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</si>
  <si>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</si>
  <si>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</si>
  <si>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</si>
  <si>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</si>
  <si>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</si>
  <si>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</si>
  <si>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</si>
  <si>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</si>
  <si>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</si>
  <si>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</si>
  <si>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</si>
  <si>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</si>
  <si>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</si>
  <si>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</si>
  <si>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</si>
  <si>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</si>
  <si>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</si>
  <si>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</si>
  <si>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</si>
  <si>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</si>
  <si>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</si>
  <si>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</si>
  <si>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</si>
  <si>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</si>
  <si>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</si>
  <si>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</si>
  <si>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</si>
  <si>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</si>
  <si>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</si>
  <si>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</si>
  <si>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</si>
  <si>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</si>
  <si>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</si>
  <si>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</si>
  <si>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</si>
  <si>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</si>
  <si>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</si>
  <si>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</si>
  <si>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</si>
  <si>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</si>
  <si>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</si>
  <si>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</si>
  <si>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</si>
  <si>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</si>
  <si>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</si>
  <si>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</si>
  <si>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</si>
  <si>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</si>
  <si>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</si>
  <si>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</si>
  <si>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</si>
  <si>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</si>
  <si>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</si>
  <si>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</si>
  <si>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</si>
  <si>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</si>
  <si>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</si>
  <si>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</si>
  <si>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</si>
  <si>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</si>
  <si>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</si>
  <si>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</si>
  <si>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</si>
  <si>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</si>
  <si>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</si>
  <si>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</si>
  <si>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</si>
  <si>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</si>
  <si>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</si>
  <si>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</si>
  <si>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</si>
  <si>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</si>
  <si>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</si>
  <si>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</si>
  <si>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</si>
  <si>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</si>
  <si>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</si>
  <si>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</si>
  <si>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</si>
  <si>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</si>
  <si>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</si>
  <si>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</si>
  <si>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</si>
  <si>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</si>
  <si>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</si>
  <si>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</si>
  <si>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</si>
  <si>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</si>
  <si>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</si>
  <si>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</si>
  <si>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</si>
  <si>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</si>
  <si>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</si>
  <si>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</si>
  <si>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</si>
  <si>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</si>
  <si>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</si>
  <si>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</si>
  <si>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</si>
  <si>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</si>
  <si>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</si>
  <si>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</si>
  <si>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</si>
  <si>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</si>
  <si>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</si>
  <si>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</si>
  <si>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</si>
  <si>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</si>
  <si>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</si>
  <si>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</si>
  <si>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</si>
  <si>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</si>
  <si>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</si>
  <si>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</si>
  <si>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</si>
  <si>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</si>
  <si>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</si>
  <si>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</si>
  <si>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</si>
  <si>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</si>
  <si>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</si>
  <si>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</si>
  <si>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</si>
  <si>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</si>
  <si>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</si>
  <si>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</si>
  <si>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</si>
  <si>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</si>
  <si>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</si>
  <si>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</si>
  <si>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</si>
  <si>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</si>
  <si>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</si>
  <si>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</si>
  <si>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</si>
  <si>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</si>
  <si>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</si>
  <si>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</si>
  <si>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</si>
  <si>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</si>
  <si>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</si>
  <si>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</si>
  <si>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</si>
  <si>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</si>
  <si>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</si>
  <si>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</si>
  <si>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</si>
  <si>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</si>
  <si>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</si>
  <si>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</si>
  <si>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</si>
  <si>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</si>
  <si>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</si>
  <si>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</si>
  <si>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</si>
  <si>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</si>
  <si>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</si>
  <si>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</si>
  <si>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</si>
  <si>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</si>
  <si>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</si>
  <si>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</si>
  <si>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</si>
  <si>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</si>
  <si>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</si>
  <si>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</si>
  <si>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</si>
  <si>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</si>
  <si>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</si>
  <si>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</si>
  <si>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</si>
  <si>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</si>
  <si>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</si>
  <si>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</si>
  <si>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</si>
  <si>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</si>
  <si>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</si>
  <si>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</si>
  <si>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</si>
  <si>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</si>
  <si>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</si>
  <si>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</si>
  <si>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</si>
  <si>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</si>
  <si>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</si>
  <si>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</si>
  <si>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</si>
  <si>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</si>
  <si>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</si>
  <si>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</si>
  <si>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</si>
  <si>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</si>
  <si>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</si>
  <si>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</si>
  <si>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</si>
  <si>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</si>
  <si>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</si>
  <si>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</si>
  <si>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</si>
  <si>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</si>
  <si>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</si>
  <si>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</si>
  <si>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</si>
  <si>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</si>
  <si>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</si>
  <si>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</si>
  <si>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</si>
  <si>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</si>
  <si>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</si>
  <si>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</si>
  <si>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</si>
  <si>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</si>
  <si>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</si>
  <si>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</si>
  <si>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</si>
  <si>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</si>
  <si>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</si>
  <si>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</si>
  <si>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</si>
  <si>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</si>
  <si>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</si>
  <si>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</si>
  <si>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</si>
  <si>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</si>
  <si>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</si>
  <si>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</si>
  <si>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</si>
  <si>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</si>
  <si>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</si>
  <si>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</si>
  <si>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</si>
  <si>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</si>
  <si>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</si>
  <si>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</si>
  <si>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</si>
  <si>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</si>
  <si>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</si>
  <si>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</si>
  <si>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</si>
  <si>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</si>
  <si>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</si>
  <si>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</si>
  <si>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</si>
  <si>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</si>
  <si>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</si>
  <si>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</si>
  <si>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</si>
  <si>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</si>
  <si>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</si>
  <si>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</si>
  <si>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</si>
  <si>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</si>
  <si>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</si>
  <si>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</si>
  <si>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</si>
  <si>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</si>
  <si>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</si>
  <si>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</si>
  <si>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</si>
  <si>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</si>
  <si>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</si>
  <si>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</si>
  <si>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</si>
  <si>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</si>
  <si>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</si>
  <si>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</si>
  <si>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</si>
  <si>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</si>
  <si>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</si>
  <si>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</si>
  <si>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</si>
  <si>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</si>
  <si>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</si>
  <si>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</si>
  <si>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</si>
  <si>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</si>
  <si>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</si>
  <si>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</si>
  <si>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</si>
  <si>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</si>
  <si>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</si>
  <si>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</si>
  <si>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</si>
  <si>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</si>
  <si>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</si>
  <si>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</si>
  <si>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</si>
  <si>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</si>
  <si>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</si>
  <si>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</si>
  <si>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</si>
  <si>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</si>
  <si>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</si>
  <si>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</si>
  <si>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</si>
  <si>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</si>
  <si>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</si>
  <si>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</si>
  <si>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</si>
  <si>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</si>
  <si>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</si>
  <si>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</si>
  <si>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</si>
  <si>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</si>
  <si>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</si>
  <si>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</si>
  <si>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</si>
  <si>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</si>
  <si>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</si>
  <si>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</si>
  <si>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</si>
  <si>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</si>
  <si>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</si>
  <si>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</si>
  <si>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</si>
  <si>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</si>
  <si>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</si>
  <si>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</si>
  <si>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</si>
  <si>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</si>
  <si>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</si>
  <si>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</si>
  <si>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</si>
  <si>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</si>
  <si>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</si>
  <si>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</si>
  <si>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</si>
  <si>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</si>
  <si>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</si>
  <si>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</si>
  <si>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</si>
  <si>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</si>
  <si>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</si>
  <si>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</si>
  <si>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</si>
  <si>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</si>
  <si>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</si>
  <si>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</si>
  <si>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</si>
  <si>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</si>
  <si>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</si>
  <si>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</si>
  <si>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</si>
  <si>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</si>
  <si>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</si>
  <si>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</si>
  <si>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</si>
  <si>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</si>
  <si>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</si>
  <si>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</si>
  <si>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</si>
  <si>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</si>
  <si>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</si>
  <si>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</si>
  <si>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</si>
  <si>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</si>
  <si>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</si>
  <si>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</si>
  <si>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</si>
  <si>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</si>
  <si>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</si>
  <si>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</si>
  <si>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</si>
  <si>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</si>
  <si>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</si>
  <si>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</si>
  <si>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</si>
  <si>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</si>
  <si>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</si>
  <si>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</si>
  <si>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</si>
  <si>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</si>
  <si>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</si>
  <si>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</si>
  <si>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</si>
  <si>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</si>
  <si>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</si>
  <si>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</si>
  <si>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</si>
  <si>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</si>
  <si>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</si>
  <si>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</si>
  <si>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</si>
  <si>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</si>
  <si>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</si>
  <si>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</si>
  <si>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</si>
  <si>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</si>
  <si>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</si>
  <si>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</si>
  <si>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</si>
  <si>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</si>
  <si>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</si>
  <si>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</si>
  <si>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</si>
  <si>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</si>
  <si>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</si>
  <si>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</si>
  <si>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</si>
  <si>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</si>
  <si>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</si>
  <si>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</si>
  <si>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</si>
  <si>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</si>
  <si>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</si>
  <si>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</si>
  <si>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</si>
  <si>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</si>
  <si>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</si>
  <si>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</si>
  <si>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</si>
  <si>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</si>
  <si>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</si>
  <si>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</si>
  <si>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</si>
  <si>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</si>
  <si>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</si>
  <si>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</si>
  <si>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</si>
  <si>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</si>
  <si>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</si>
  <si>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</si>
  <si>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</si>
  <si>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</si>
  <si>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</si>
  <si>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</si>
  <si>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</si>
  <si>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</si>
  <si>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</si>
  <si>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</si>
  <si>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</si>
  <si>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</si>
  <si>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</si>
  <si>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</si>
  <si>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</si>
  <si>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</si>
  <si>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</si>
  <si>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</si>
  <si>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</si>
  <si>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</si>
  <si>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</si>
  <si>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</si>
  <si>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</si>
  <si>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</si>
  <si>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</si>
  <si>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</si>
  <si>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</si>
  <si>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</si>
  <si>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</si>
  <si>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</si>
  <si>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</si>
  <si>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</si>
  <si>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</si>
  <si>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</si>
  <si>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</si>
  <si>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</si>
  <si>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</si>
  <si>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</si>
  <si>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</si>
  <si>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</si>
  <si>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</si>
  <si>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</si>
  <si>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</si>
  <si>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</si>
  <si>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</si>
  <si>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</si>
  <si>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</si>
  <si>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</si>
  <si>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</si>
  <si>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</si>
  <si>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</si>
  <si>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</si>
  <si>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</si>
  <si>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</si>
  <si>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</si>
  <si>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</si>
  <si>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</si>
  <si>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</si>
  <si>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</si>
  <si>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</si>
  <si>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</si>
  <si>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</si>
  <si>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</si>
  <si>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</si>
  <si>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</si>
  <si>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</si>
  <si>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</si>
  <si>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</si>
  <si>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</si>
  <si>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</si>
  <si>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</si>
  <si>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</si>
  <si>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</si>
  <si>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</si>
  <si>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</si>
  <si>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</si>
  <si>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</si>
  <si>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</si>
  <si>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</si>
  <si>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</si>
  <si>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</si>
  <si>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</si>
  <si>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</si>
  <si>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</si>
  <si>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</si>
  <si>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</si>
  <si>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</si>
  <si>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</si>
  <si>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</si>
  <si>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</si>
  <si>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</si>
  <si>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</si>
  <si>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</si>
  <si>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</si>
  <si>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</si>
  <si>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</si>
  <si>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</si>
  <si>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</si>
  <si>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</si>
  <si>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</si>
  <si>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</si>
  <si>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</si>
  <si>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</si>
  <si>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</si>
  <si>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</si>
  <si>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</si>
  <si>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</si>
  <si>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</si>
  <si>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</si>
  <si>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</si>
  <si>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</si>
  <si>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</si>
  <si>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</si>
  <si>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</si>
  <si>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</si>
  <si>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</si>
  <si>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</si>
  <si>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</si>
  <si>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</si>
  <si>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</si>
  <si>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</si>
  <si>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</si>
  <si>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</si>
  <si>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</si>
  <si>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</si>
  <si>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</si>
  <si>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</si>
  <si>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</si>
  <si>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</si>
  <si>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</si>
  <si>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</si>
  <si>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</si>
  <si>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</si>
  <si>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</si>
  <si>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</si>
  <si>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</si>
  <si>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</si>
  <si>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</si>
  <si>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</si>
  <si>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</si>
  <si>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</si>
  <si>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</si>
  <si>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</si>
  <si>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</si>
  <si>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</si>
  <si>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</si>
  <si>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</si>
  <si>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</si>
  <si>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</si>
  <si>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</si>
  <si>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</si>
  <si>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</si>
  <si>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</si>
  <si>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</si>
  <si>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</si>
  <si>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</si>
  <si>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</si>
  <si>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</si>
  <si>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</si>
  <si>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</si>
  <si>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</si>
  <si>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</si>
  <si>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</si>
  <si>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</si>
  <si>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</si>
  <si>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</si>
  <si>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</si>
  <si>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</si>
  <si>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</si>
  <si>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</si>
  <si>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</si>
  <si>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</si>
  <si>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</si>
  <si>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</si>
  <si>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</si>
  <si>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</si>
  <si>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</si>
  <si>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</si>
  <si>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</si>
  <si>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</si>
  <si>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</si>
  <si>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</si>
  <si>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</si>
  <si>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</si>
  <si>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</si>
  <si>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</si>
  <si>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</si>
  <si>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</si>
  <si>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</si>
  <si>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</si>
  <si>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</si>
  <si>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</si>
  <si>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</si>
  <si>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</si>
  <si>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</si>
  <si>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</si>
  <si>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</si>
  <si>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</si>
  <si>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</si>
  <si>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</si>
  <si>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</si>
  <si>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</si>
  <si>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</si>
  <si>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</si>
  <si>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</si>
  <si>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</si>
  <si>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</si>
  <si>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</si>
  <si>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</si>
  <si>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</si>
  <si>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</si>
  <si>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</si>
  <si>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</si>
  <si>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</si>
  <si>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</si>
  <si>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</si>
  <si>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</si>
  <si>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</si>
  <si>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</si>
  <si>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</si>
  <si>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</si>
  <si>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</si>
  <si>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</si>
  <si>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</si>
  <si>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</si>
  <si>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</si>
  <si>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</si>
  <si>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</si>
  <si>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</si>
  <si>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</si>
  <si>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</si>
  <si>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</si>
  <si>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</si>
  <si>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</si>
  <si>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</si>
  <si>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</si>
  <si>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</si>
  <si>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</si>
  <si>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</si>
  <si>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</si>
  <si>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</si>
  <si>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</si>
  <si>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</si>
  <si>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</si>
  <si>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</si>
  <si>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</si>
  <si>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</si>
  <si>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</si>
  <si>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</si>
  <si>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</si>
  <si>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</si>
  <si>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</si>
  <si>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</si>
  <si>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</si>
  <si>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</si>
  <si>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</si>
  <si>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</si>
  <si>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</si>
  <si>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</si>
  <si>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</si>
  <si>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</si>
  <si>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</si>
  <si>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</si>
  <si>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</si>
  <si>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</si>
  <si>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</si>
  <si>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</si>
  <si>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</si>
  <si>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</si>
  <si>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</si>
  <si>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</si>
  <si>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</si>
  <si>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</si>
  <si>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</si>
  <si>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</si>
  <si>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</si>
  <si>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</si>
  <si>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</si>
  <si>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</si>
  <si>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</si>
  <si>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</si>
  <si>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</si>
  <si>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</si>
  <si>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</si>
  <si>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</si>
  <si>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</si>
  <si>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</si>
  <si>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</si>
  <si>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</si>
  <si>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</si>
  <si>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</si>
  <si>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</si>
  <si>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</si>
  <si>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</si>
  <si>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</si>
  <si>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</si>
  <si>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</si>
  <si>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</si>
  <si>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</si>
  <si>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</si>
  <si>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</si>
  <si>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</si>
  <si>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</si>
  <si>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</si>
  <si>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</si>
  <si>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</si>
  <si>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</si>
  <si>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</si>
  <si>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</si>
  <si>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</si>
  <si>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</si>
  <si>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</si>
  <si>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</si>
  <si>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</si>
  <si>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</si>
  <si>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</si>
  <si>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</si>
  <si>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</si>
  <si>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</si>
  <si>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</si>
  <si>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</si>
  <si>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</si>
  <si>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</si>
  <si>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</si>
  <si>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</si>
  <si>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</si>
  <si>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</si>
  <si>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</si>
  <si>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</si>
  <si>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</si>
  <si>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</si>
  <si>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</si>
  <si>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</si>
  <si>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</si>
  <si>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</si>
  <si>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</si>
  <si>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</si>
  <si>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</si>
  <si>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</si>
  <si>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</si>
  <si>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</si>
  <si>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</si>
  <si>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</si>
  <si>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</si>
  <si>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</si>
  <si>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</si>
  <si>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</si>
  <si>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</si>
  <si>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</si>
  <si>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</si>
  <si>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</si>
  <si>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</si>
  <si>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</si>
  <si>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</si>
  <si>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</si>
  <si>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</si>
  <si>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</si>
  <si>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</si>
  <si>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</si>
  <si>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</si>
  <si>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</si>
  <si>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</si>
  <si>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</si>
  <si>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</si>
  <si>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</si>
  <si>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</si>
  <si>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</si>
  <si>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</si>
  <si>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</si>
  <si>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</si>
  <si>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</si>
  <si>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</si>
  <si>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</si>
  <si>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</si>
  <si>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</si>
  <si>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</si>
  <si>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</si>
  <si>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</si>
  <si>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</si>
  <si>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</si>
  <si>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</si>
  <si>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</si>
  <si>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</si>
  <si>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</si>
  <si>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</si>
  <si>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</si>
  <si>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</si>
  <si>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</si>
  <si>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</si>
  <si>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</si>
  <si>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</si>
  <si>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</si>
  <si>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</si>
  <si>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</si>
  <si>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</si>
  <si>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</si>
  <si>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</si>
  <si>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</si>
  <si>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</si>
  <si>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</si>
  <si>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</si>
  <si>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</si>
  <si>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</si>
  <si>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</si>
  <si>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</si>
  <si>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</si>
  <si>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</si>
  <si>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</si>
  <si>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</si>
  <si>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</si>
  <si>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</si>
  <si>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</si>
  <si>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</si>
  <si>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</si>
  <si>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</si>
  <si>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</si>
  <si>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</si>
  <si>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</si>
  <si>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</si>
  <si>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</si>
  <si>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</si>
  <si>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</si>
  <si>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</si>
  <si>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</si>
  <si>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</si>
  <si>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</si>
  <si>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</si>
  <si>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</si>
  <si>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</si>
  <si>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</si>
  <si>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</si>
  <si>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</si>
  <si>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</si>
  <si>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</si>
  <si>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</si>
  <si>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</si>
  <si>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</si>
  <si>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</si>
  <si>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</si>
  <si>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</si>
  <si>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</si>
  <si>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</si>
  <si>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</si>
  <si>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</si>
  <si>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</si>
  <si>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</si>
  <si>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</si>
  <si>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</si>
  <si>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</si>
  <si>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</si>
  <si>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</si>
  <si>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</si>
  <si>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</si>
  <si>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</si>
  <si>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</si>
  <si>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</si>
  <si>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</si>
  <si>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</si>
  <si>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</si>
  <si>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</si>
  <si>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</si>
  <si>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</si>
  <si>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</si>
  <si>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</si>
  <si>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</si>
  <si>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</si>
  <si>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</si>
  <si>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</si>
  <si>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</si>
  <si>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</si>
  <si>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</si>
  <si>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</si>
  <si>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</si>
  <si>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</si>
  <si>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</si>
  <si>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</si>
  <si>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</si>
  <si>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</si>
  <si>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</si>
  <si>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</si>
  <si>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</si>
  <si>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</si>
  <si>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</si>
  <si>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</si>
  <si>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</si>
  <si>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</si>
  <si>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</si>
  <si>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</si>
  <si>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</si>
  <si>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</si>
  <si>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</si>
  <si>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</si>
  <si>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</si>
  <si>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</si>
  <si>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</si>
  <si>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</si>
  <si>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</si>
  <si>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</si>
  <si>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</si>
  <si>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</si>
  <si>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</si>
  <si>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</si>
  <si>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</si>
  <si>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</si>
  <si>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</si>
  <si>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</si>
  <si>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</si>
  <si>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</si>
  <si>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</si>
  <si>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</si>
  <si>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</si>
  <si>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</si>
  <si>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</si>
  <si>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</si>
  <si>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</si>
  <si>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</si>
  <si>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</si>
  <si>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</si>
  <si>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</si>
  <si>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</si>
  <si>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</si>
  <si>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</si>
  <si>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</si>
  <si>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</si>
  <si>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</si>
  <si>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</si>
  <si>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</si>
  <si>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</si>
  <si>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</si>
  <si>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</si>
  <si>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</si>
  <si>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</si>
  <si>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</si>
  <si>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</si>
  <si>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</si>
  <si>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</si>
  <si>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</si>
  <si>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</si>
  <si>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</si>
  <si>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</si>
  <si>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</si>
  <si>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</si>
  <si>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</si>
  <si>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</si>
  <si>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</si>
  <si>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</si>
  <si>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</si>
  <si>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</si>
  <si>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</si>
  <si>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</si>
  <si>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</si>
  <si>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</si>
  <si>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</si>
  <si>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</si>
  <si>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</si>
  <si>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</si>
  <si>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</si>
  <si>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</si>
  <si>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</si>
  <si>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</si>
  <si>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</si>
  <si>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</si>
  <si>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</si>
  <si>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</si>
  <si>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</si>
  <si>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</si>
  <si>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</si>
  <si>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</si>
  <si>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</si>
  <si>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</si>
  <si>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</si>
  <si>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</si>
  <si>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</si>
  <si>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</si>
  <si>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</si>
  <si>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</si>
  <si>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</si>
  <si>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</si>
  <si>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</si>
  <si>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</si>
  <si>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</si>
  <si>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</si>
  <si>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</si>
  <si>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</si>
  <si>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</si>
  <si>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</si>
  <si>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</si>
  <si>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</si>
  <si>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</si>
  <si>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</si>
  <si>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</si>
  <si>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</si>
  <si>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</si>
  <si>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</si>
  <si>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</si>
  <si>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</si>
  <si>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</si>
  <si>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</si>
  <si>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</si>
  <si>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</si>
  <si>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</si>
  <si>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</si>
  <si>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</si>
  <si>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</si>
  <si>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</si>
  <si>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</si>
  <si>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</si>
  <si>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</si>
  <si>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</si>
  <si>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</si>
  <si>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</si>
  <si>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</si>
  <si>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</si>
  <si>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</si>
  <si>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</si>
  <si>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</si>
  <si>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</si>
  <si>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</si>
  <si>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</si>
  <si>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</si>
  <si>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</si>
  <si>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</si>
  <si>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</si>
  <si>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</si>
  <si>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</si>
  <si>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</si>
  <si>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</si>
  <si>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</si>
  <si>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</si>
  <si>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</si>
  <si>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</si>
  <si>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</si>
  <si>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</si>
  <si>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</si>
  <si>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</si>
  <si>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</si>
  <si>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</si>
  <si>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</si>
  <si>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</si>
  <si>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</si>
  <si>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</si>
  <si>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</si>
  <si>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</si>
  <si>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</si>
  <si>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</si>
  <si>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</si>
  <si>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</si>
  <si>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</si>
  <si>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</si>
  <si>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</si>
  <si>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</si>
  <si>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</si>
  <si>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</si>
  <si>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</si>
  <si>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</si>
  <si>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</si>
  <si>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</si>
  <si>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</si>
  <si>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</si>
  <si>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</si>
  <si>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</si>
  <si>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</si>
  <si>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</si>
  <si>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</si>
  <si>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</si>
  <si>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</si>
  <si>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</si>
  <si>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</si>
  <si>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</si>
  <si>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</si>
  <si>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</si>
  <si>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</si>
  <si>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</si>
  <si>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</si>
  <si>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</si>
  <si>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</si>
  <si>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</si>
  <si>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</si>
  <si>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</si>
  <si>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</si>
  <si>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</si>
  <si>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</si>
  <si>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</si>
  <si>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</si>
  <si>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</si>
  <si>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</si>
  <si>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</si>
  <si>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</si>
  <si>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</si>
  <si>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</si>
  <si>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</si>
  <si>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</si>
  <si>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</si>
  <si>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</si>
  <si>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</si>
  <si>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</si>
  <si>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</si>
  <si>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</si>
  <si>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</si>
  <si>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</si>
  <si>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</si>
  <si>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</si>
  <si>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</si>
  <si>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</si>
  <si>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</si>
  <si>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</si>
  <si>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</si>
  <si>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</si>
  <si>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</si>
  <si>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</si>
  <si>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</si>
  <si>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</si>
  <si>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</si>
  <si>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</si>
  <si>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</si>
  <si>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</si>
  <si>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</si>
  <si>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</si>
  <si>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</si>
  <si>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</si>
  <si>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</si>
  <si>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</si>
  <si>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</si>
  <si>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</si>
  <si>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</si>
  <si>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</si>
  <si>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</si>
  <si>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</si>
  <si>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</si>
  <si>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</si>
  <si>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</si>
  <si>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</si>
  <si>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</si>
  <si>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</si>
  <si>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</si>
  <si>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</si>
  <si>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</si>
  <si>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</si>
  <si>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</si>
  <si>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</si>
  <si>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</si>
  <si>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</si>
  <si>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</si>
  <si>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</si>
  <si>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</si>
  <si>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</si>
  <si>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</si>
  <si>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</si>
  <si>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</si>
  <si>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</si>
  <si>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</si>
  <si>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</si>
  <si>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</si>
  <si>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</si>
  <si>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</si>
  <si>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</si>
  <si>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</si>
  <si>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</si>
  <si>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</si>
  <si>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</si>
  <si>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</si>
  <si>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</si>
  <si>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</si>
  <si>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</si>
  <si>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</si>
  <si>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</si>
  <si>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</si>
  <si>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</si>
  <si>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</si>
  <si>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</si>
  <si>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</si>
  <si>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</si>
  <si>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</si>
  <si>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</si>
  <si>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</si>
  <si>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</si>
  <si>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</si>
  <si>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</si>
  <si>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</si>
  <si>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</si>
  <si>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</si>
  <si>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</si>
  <si>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</si>
  <si>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</si>
  <si>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</si>
  <si>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</si>
  <si>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</si>
  <si>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</si>
  <si>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</si>
  <si>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</si>
  <si>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</si>
  <si>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</si>
  <si>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</si>
  <si>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</si>
  <si>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</si>
  <si>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</si>
  <si>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</si>
  <si>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</si>
  <si>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</si>
  <si>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</si>
  <si>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</si>
  <si>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</si>
  <si>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</si>
  <si>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</si>
  <si>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</si>
  <si>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</si>
  <si>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</si>
  <si>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</si>
  <si>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</si>
  <si>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</si>
  <si>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</si>
  <si>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</si>
  <si>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</si>
  <si>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</si>
  <si>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</si>
  <si>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</si>
  <si>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</si>
  <si>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</si>
  <si>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</si>
  <si>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</si>
  <si>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</si>
  <si>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</si>
  <si>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</si>
  <si>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</si>
  <si>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</si>
  <si>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</si>
  <si>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</si>
  <si>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</si>
  <si>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</si>
  <si>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</si>
  <si>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</si>
  <si>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</si>
  <si>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</si>
  <si>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</si>
  <si>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</si>
  <si>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</si>
  <si>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</si>
  <si>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</si>
  <si>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</si>
  <si>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</si>
  <si>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</si>
  <si>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</si>
  <si>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</si>
  <si>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</si>
  <si>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</si>
  <si>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</si>
  <si>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</si>
  <si>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</si>
  <si>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</si>
  <si>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</si>
  <si>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</si>
  <si>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</si>
  <si>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</si>
  <si>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</si>
  <si>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</si>
  <si>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</si>
  <si>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</si>
  <si>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</si>
  <si>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</si>
  <si>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</si>
  <si>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</si>
  <si>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</si>
  <si>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</si>
  <si>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</si>
  <si>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</si>
  <si>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</si>
  <si>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</si>
  <si>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</si>
  <si>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</si>
  <si>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</si>
  <si>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</si>
  <si>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</si>
  <si>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</si>
  <si>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</si>
  <si>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</si>
  <si>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</si>
  <si>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</si>
  <si>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</si>
  <si>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</si>
  <si>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</si>
  <si>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</si>
  <si>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</si>
  <si>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</si>
  <si>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</si>
  <si>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</si>
  <si>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</si>
  <si>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</si>
  <si>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</si>
  <si>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</si>
  <si>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</si>
  <si>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</si>
  <si>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</si>
  <si>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</si>
  <si>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</si>
  <si>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</si>
  <si>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</si>
  <si>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</si>
  <si>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</si>
  <si>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</si>
  <si>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</si>
  <si>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</si>
  <si>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</si>
  <si>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</si>
  <si>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</si>
  <si>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</si>
  <si>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</si>
  <si>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</si>
  <si>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</si>
  <si>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</si>
  <si>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</si>
  <si>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</si>
  <si>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</si>
  <si>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</si>
  <si>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</si>
  <si>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</si>
  <si>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</si>
  <si>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</si>
  <si>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</si>
  <si>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</si>
  <si>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</si>
  <si>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</si>
  <si>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</si>
  <si>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</si>
  <si>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</si>
  <si>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</si>
  <si>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</si>
  <si>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</si>
  <si>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</si>
  <si>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</si>
  <si>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</si>
  <si>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</si>
  <si>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</si>
  <si>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</si>
  <si>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</si>
  <si>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</si>
  <si>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</si>
  <si>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</si>
  <si>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</si>
  <si>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</si>
  <si>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</si>
  <si>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</si>
  <si>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</si>
  <si>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</si>
  <si>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</si>
  <si>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</si>
  <si>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</si>
  <si>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</si>
  <si>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</si>
  <si>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</si>
  <si>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</si>
  <si>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</si>
  <si>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</si>
  <si>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</si>
  <si>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</si>
  <si>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</si>
  <si>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</si>
  <si>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</si>
  <si>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</si>
  <si>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</si>
  <si>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</si>
  <si>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</si>
  <si>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</si>
  <si>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</si>
  <si>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</si>
  <si>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</si>
  <si>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</si>
  <si>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</si>
  <si>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</si>
  <si>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</si>
  <si>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</si>
  <si>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</si>
  <si>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</si>
  <si>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</si>
  <si>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</si>
  <si>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</si>
  <si>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</si>
  <si>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</si>
  <si>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</si>
  <si>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</si>
  <si>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</si>
  <si>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</si>
  <si>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</si>
  <si>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</si>
  <si>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</si>
  <si>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</si>
  <si>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</si>
  <si>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</si>
  <si>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</si>
  <si>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</si>
  <si>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</si>
  <si>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</si>
  <si>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</si>
  <si>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</si>
  <si>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</si>
  <si>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</si>
  <si>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</si>
  <si>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</si>
  <si>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</si>
  <si>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</si>
  <si>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</si>
  <si>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</si>
  <si>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</si>
  <si>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</si>
  <si>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</si>
  <si>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</si>
  <si>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</si>
  <si>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</si>
  <si>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</si>
  <si>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</si>
  <si>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</si>
  <si>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</si>
  <si>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</si>
  <si>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</si>
  <si>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</si>
  <si>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</si>
  <si>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</si>
  <si>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</si>
  <si>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</si>
  <si>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</si>
  <si>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</si>
  <si>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</si>
  <si>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</si>
  <si>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</si>
  <si>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</si>
  <si>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</si>
  <si>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</si>
  <si>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</si>
  <si>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</si>
  <si>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</si>
  <si>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</si>
  <si>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</si>
  <si>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</si>
  <si>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</si>
  <si>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</si>
  <si>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</si>
  <si>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</si>
  <si>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</si>
  <si>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</si>
  <si>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</si>
  <si>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</si>
  <si>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</si>
  <si>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</si>
  <si>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</si>
  <si>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</si>
  <si>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</si>
  <si>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</si>
  <si>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</si>
  <si>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</si>
  <si>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</si>
  <si>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</si>
  <si>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</si>
  <si>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</si>
  <si>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</si>
  <si>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</si>
  <si>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</si>
  <si>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</si>
  <si>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</si>
  <si>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</si>
  <si>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</si>
  <si>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</si>
  <si>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</si>
  <si>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</si>
  <si>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</si>
  <si>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</si>
  <si>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</si>
  <si>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</si>
  <si>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</si>
  <si>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</si>
  <si>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</si>
  <si>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</si>
  <si>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</si>
  <si>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</si>
  <si>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</si>
  <si>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</si>
  <si>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</si>
  <si>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</si>
  <si>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</si>
  <si>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</si>
  <si>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</si>
  <si>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</si>
  <si>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</si>
  <si>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</si>
  <si>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</si>
  <si>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</si>
  <si>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</si>
  <si>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</si>
  <si>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</si>
  <si>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</si>
  <si>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</si>
  <si>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</si>
  <si>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</si>
  <si>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</si>
  <si>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</si>
  <si>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</si>
  <si>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</si>
  <si>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</si>
  <si>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</si>
  <si>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</si>
  <si>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</si>
  <si>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</si>
  <si>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</si>
  <si>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</si>
  <si>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</si>
  <si>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</si>
  <si>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</si>
  <si>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</si>
  <si>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</si>
  <si>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</si>
  <si>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</si>
  <si>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</si>
  <si>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</si>
  <si>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</si>
  <si>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</si>
  <si>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</si>
  <si>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</si>
  <si>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</si>
  <si>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</si>
  <si>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</si>
  <si>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</si>
  <si>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</si>
  <si>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</si>
  <si>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</si>
  <si>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</si>
  <si>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</si>
  <si>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</si>
  <si>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</si>
  <si>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</si>
  <si>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</si>
  <si>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</si>
  <si>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</si>
  <si>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</si>
  <si>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</si>
  <si>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</si>
  <si>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</si>
  <si>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</si>
  <si>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</si>
  <si>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</si>
  <si>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</si>
  <si>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</si>
  <si>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</si>
  <si>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</si>
  <si>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</si>
  <si>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</si>
  <si>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</si>
  <si>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</si>
  <si>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</si>
  <si>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</si>
  <si>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</si>
  <si>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</si>
  <si>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</si>
  <si>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</si>
  <si>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</si>
  <si>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</si>
  <si>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</si>
  <si>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</si>
  <si>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</si>
  <si>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</si>
  <si>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</si>
  <si>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</si>
  <si>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</si>
  <si>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</si>
  <si>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</si>
  <si>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</si>
  <si>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</si>
  <si>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</si>
  <si>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</si>
  <si>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</si>
  <si>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</si>
  <si>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</si>
  <si>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</si>
  <si>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</si>
  <si>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</si>
  <si>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</si>
  <si>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</si>
  <si>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</si>
  <si>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</si>
  <si>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</si>
  <si>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</si>
  <si>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</si>
  <si>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</si>
  <si>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</si>
  <si>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</si>
  <si>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</si>
  <si>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</si>
  <si>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</si>
  <si>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</si>
  <si>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</si>
  <si>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</si>
  <si>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</si>
  <si>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</si>
  <si>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</si>
  <si>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</si>
  <si>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</si>
  <si>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</si>
  <si>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</si>
  <si>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</si>
  <si>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</si>
  <si>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</si>
  <si>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</si>
  <si>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</si>
  <si>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</si>
  <si>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</si>
  <si>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</si>
  <si>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</si>
  <si>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</si>
  <si>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</si>
  <si>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</si>
  <si>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</si>
  <si>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</si>
  <si>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</si>
  <si>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</si>
  <si>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</si>
  <si>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</si>
  <si>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</si>
  <si>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</si>
  <si>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</si>
  <si>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</si>
  <si>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</si>
  <si>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</si>
  <si>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</si>
  <si>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</si>
  <si>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</si>
  <si>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</si>
  <si>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</si>
  <si>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</si>
  <si>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</si>
  <si>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</si>
  <si>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</si>
  <si>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</si>
  <si>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</si>
  <si>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</si>
  <si>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</si>
  <si>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</si>
  <si>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</si>
  <si>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</si>
  <si>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</si>
  <si>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</si>
  <si>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</si>
  <si>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</si>
  <si>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</si>
  <si>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</si>
  <si>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</si>
  <si>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</si>
  <si>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</si>
  <si>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</si>
  <si>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</si>
  <si>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</si>
  <si>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</si>
  <si>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</si>
  <si>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</si>
  <si>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</si>
  <si>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</si>
  <si>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</si>
  <si>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</si>
  <si>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</si>
  <si>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</si>
  <si>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</si>
  <si>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</si>
  <si>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</si>
  <si>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</si>
  <si>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</si>
  <si>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</si>
  <si>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</si>
  <si>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</si>
  <si>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</si>
  <si>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</si>
  <si>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</si>
  <si>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</si>
  <si>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</si>
  <si>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</si>
  <si>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</si>
  <si>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</si>
  <si>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</si>
  <si>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</si>
  <si>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</si>
  <si>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</si>
  <si>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</si>
  <si>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</si>
  <si>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</si>
  <si>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</si>
  <si>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</si>
  <si>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</si>
  <si>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</si>
  <si>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</si>
  <si>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</si>
  <si>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</si>
  <si>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</si>
  <si>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</si>
  <si>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</si>
  <si>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</si>
  <si>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</si>
  <si>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</si>
  <si>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</si>
  <si>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</si>
  <si>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</si>
  <si>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</si>
  <si>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</si>
  <si>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</si>
  <si>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</si>
  <si>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</si>
  <si>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</si>
  <si>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</si>
  <si>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</si>
  <si>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</si>
  <si>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</si>
  <si>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</si>
  <si>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</si>
  <si>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</si>
  <si>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</si>
  <si>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</si>
  <si>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</si>
  <si>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</si>
  <si>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</si>
  <si>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</si>
  <si>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</si>
  <si>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</si>
  <si>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</si>
  <si>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</si>
  <si>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</si>
  <si>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</si>
  <si>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</si>
  <si>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</si>
  <si>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</si>
  <si>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</si>
  <si>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</si>
  <si>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</si>
  <si>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</si>
  <si>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</si>
  <si>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</si>
  <si>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</si>
  <si>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</si>
  <si>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</si>
  <si>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</si>
  <si>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</si>
  <si>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</si>
  <si>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</si>
  <si>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</si>
  <si>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</si>
  <si>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</si>
  <si>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</si>
  <si>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</si>
  <si>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</si>
  <si>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</si>
  <si>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</si>
  <si>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</si>
  <si>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</si>
  <si>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</si>
  <si>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</si>
  <si>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</si>
  <si>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</si>
  <si>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</si>
  <si>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</si>
  <si>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</si>
  <si>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</si>
  <si>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</si>
  <si>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</si>
  <si>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</si>
  <si>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</si>
  <si>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</si>
  <si>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</si>
  <si>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</si>
  <si>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</si>
  <si>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</si>
  <si>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</si>
  <si>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</si>
  <si>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</si>
  <si>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</si>
  <si>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</si>
  <si>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</si>
  <si>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</si>
  <si>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</si>
  <si>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</si>
  <si>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</si>
  <si>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</si>
  <si>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</si>
  <si>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</si>
  <si>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</si>
  <si>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</si>
  <si>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</si>
  <si>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</si>
  <si>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</si>
  <si>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</si>
  <si>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</si>
  <si>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</si>
  <si>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</si>
  <si>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</si>
  <si>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</si>
  <si>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</si>
  <si>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</si>
  <si>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</si>
  <si>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</si>
  <si>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</si>
  <si>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</si>
  <si>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</si>
  <si>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</si>
  <si>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</si>
  <si>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</si>
  <si>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</si>
  <si>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</si>
  <si>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</si>
  <si>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</si>
  <si>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</si>
  <si>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</si>
  <si>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</si>
  <si>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</si>
  <si>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</si>
  <si>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</si>
  <si>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</si>
  <si>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</si>
  <si>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</si>
  <si>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</si>
  <si>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</si>
  <si>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</si>
  <si>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</si>
  <si>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</si>
  <si>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</si>
  <si>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</si>
  <si>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</si>
  <si>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</si>
  <si>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</si>
  <si>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</si>
  <si>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</si>
  <si>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</si>
  <si>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</si>
  <si>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</si>
  <si>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</si>
  <si>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</si>
  <si>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</si>
  <si>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</si>
  <si>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</si>
  <si>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</si>
  <si>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</si>
  <si>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</si>
  <si>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</si>
  <si>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</si>
  <si>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</si>
  <si>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</si>
  <si>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</si>
  <si>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</si>
  <si>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</si>
  <si>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</si>
  <si>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</si>
  <si>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</si>
  <si>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</si>
  <si>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</si>
  <si>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</si>
  <si>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</si>
  <si>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</si>
  <si>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</si>
  <si>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</si>
  <si>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</si>
  <si>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</si>
  <si>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</si>
  <si>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</si>
  <si>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</si>
  <si>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</si>
  <si>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</si>
  <si>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</si>
  <si>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</si>
  <si>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</si>
  <si>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</si>
  <si>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</si>
  <si>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</si>
  <si>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</si>
  <si>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</si>
  <si>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</si>
  <si>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</si>
  <si>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</si>
  <si>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</si>
  <si>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</si>
  <si>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</si>
  <si>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</si>
  <si>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</si>
  <si>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</si>
  <si>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</si>
  <si>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</si>
  <si>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</si>
  <si>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</si>
  <si>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</si>
  <si>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</si>
  <si>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</si>
  <si>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</si>
  <si>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</si>
  <si>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</si>
  <si>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</si>
  <si>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</si>
  <si>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</si>
  <si>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</si>
  <si>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</si>
  <si>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</si>
  <si>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</si>
  <si>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</si>
  <si>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</si>
  <si>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</si>
  <si>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</si>
  <si>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</si>
  <si>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</si>
  <si>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</si>
  <si>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</si>
  <si>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</si>
  <si>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</si>
  <si>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</si>
  <si>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</si>
  <si>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</si>
  <si>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</si>
  <si>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</si>
  <si>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</si>
  <si>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</si>
  <si>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</si>
  <si>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</si>
  <si>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</si>
  <si>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</si>
  <si>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</si>
  <si>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</si>
  <si>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</si>
  <si>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</si>
  <si>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</si>
  <si>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</si>
  <si>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</si>
  <si>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</si>
  <si>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</si>
  <si>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</si>
  <si>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</si>
  <si>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</si>
  <si>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</si>
  <si>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</si>
  <si>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</si>
  <si>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</si>
  <si>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</si>
  <si>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</si>
  <si>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</si>
  <si>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</si>
  <si>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</si>
  <si>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</si>
  <si>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</si>
  <si>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</si>
  <si>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</si>
  <si>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</si>
  <si>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</si>
  <si>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</si>
  <si>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</si>
  <si>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</si>
  <si>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</si>
  <si>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</si>
  <si>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</si>
  <si>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</si>
  <si>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</si>
  <si>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</si>
  <si>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</si>
  <si>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</si>
  <si>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</si>
  <si>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</si>
  <si>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</si>
  <si>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</si>
  <si>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</si>
  <si>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</si>
  <si>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</si>
  <si>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</si>
  <si>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</si>
  <si>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</si>
  <si>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</si>
  <si>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</si>
  <si>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</si>
  <si>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</si>
  <si>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</si>
  <si>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</si>
  <si>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</si>
  <si>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</si>
  <si>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</si>
  <si>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</si>
  <si>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</si>
  <si>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</si>
  <si>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</si>
  <si>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</si>
  <si>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</si>
  <si>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</si>
  <si>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</si>
  <si>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</si>
  <si>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</si>
  <si>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</si>
  <si>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</si>
  <si>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</si>
  <si>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</si>
  <si>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</si>
  <si>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</si>
  <si>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</si>
  <si>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</si>
  <si>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</si>
  <si>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</si>
  <si>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</si>
  <si>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</si>
  <si>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</si>
  <si>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</si>
  <si>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</si>
  <si>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</si>
  <si>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</si>
  <si>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</si>
  <si>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</si>
  <si>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</si>
  <si>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</si>
  <si>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</si>
  <si>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</si>
  <si>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</si>
  <si>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</si>
  <si>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</si>
  <si>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</si>
  <si>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</si>
  <si>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</si>
  <si>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</si>
  <si>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</si>
  <si>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</si>
  <si>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</si>
  <si>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</si>
  <si>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</si>
  <si>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</si>
  <si>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</si>
  <si>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</si>
  <si>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</si>
  <si>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</si>
  <si>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</si>
  <si>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</si>
  <si>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</si>
  <si>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</si>
  <si>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</si>
  <si>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</si>
  <si>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</si>
  <si>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</si>
  <si>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</si>
  <si>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</si>
  <si>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</si>
  <si>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</si>
  <si>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</si>
  <si>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</si>
  <si>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</si>
  <si>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</si>
  <si>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</si>
  <si>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</si>
  <si>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</si>
  <si>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</si>
  <si>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</si>
  <si>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</si>
  <si>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</si>
  <si>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</si>
  <si>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</si>
  <si>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</si>
  <si>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</si>
  <si>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</si>
  <si>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</si>
  <si>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</si>
  <si>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</si>
  <si>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</si>
  <si>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</si>
  <si>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</si>
  <si>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</si>
  <si>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</si>
  <si>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</si>
  <si>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</si>
  <si>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</si>
  <si>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</si>
  <si>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</si>
  <si>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</si>
  <si>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</si>
  <si>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</si>
  <si>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</si>
  <si>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</si>
  <si>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</si>
  <si>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</si>
  <si>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</si>
  <si>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</si>
  <si>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</si>
  <si>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</si>
  <si>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</si>
  <si>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</si>
  <si>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</si>
  <si>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</si>
  <si>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</si>
  <si>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</si>
  <si>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</si>
  <si>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</si>
  <si>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</si>
  <si>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</si>
  <si>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</si>
  <si>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</si>
  <si>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</si>
  <si>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</si>
  <si>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</si>
  <si>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</si>
  <si>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</si>
  <si>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</si>
  <si>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</si>
  <si>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</si>
  <si>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</si>
  <si>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</si>
  <si>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</si>
  <si>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</si>
  <si>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</si>
  <si>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</si>
  <si>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</si>
  <si>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</si>
  <si>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</si>
  <si>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</si>
  <si>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</si>
  <si>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</si>
  <si>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</si>
  <si>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</si>
  <si>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</si>
  <si>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</si>
  <si>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</si>
  <si>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</si>
  <si>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</si>
  <si>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</si>
  <si>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</si>
  <si>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</si>
  <si>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</si>
  <si>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</si>
  <si>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</si>
  <si>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</si>
  <si>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</si>
  <si>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</si>
  <si>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</si>
  <si>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</si>
  <si>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</si>
  <si>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</si>
  <si>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</si>
  <si>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</si>
  <si>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</si>
  <si>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</si>
  <si>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</si>
  <si>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</si>
  <si>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</si>
  <si>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</si>
  <si>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</si>
  <si>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</si>
  <si>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</si>
  <si>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</si>
  <si>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</si>
  <si>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</si>
  <si>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</si>
  <si>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</si>
  <si>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</si>
  <si>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</si>
  <si>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</si>
  <si>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</si>
  <si>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</si>
  <si>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</si>
  <si>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</si>
  <si>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</si>
  <si>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</si>
  <si>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</si>
  <si>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</si>
  <si>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</si>
  <si>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</si>
  <si>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</si>
  <si>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</si>
  <si>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</si>
  <si>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</si>
  <si>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</si>
  <si>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</si>
  <si>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</si>
  <si>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</si>
  <si>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</si>
  <si>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</si>
  <si>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</si>
  <si>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</si>
  <si>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</si>
  <si>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</si>
  <si>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</si>
  <si>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</si>
  <si>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</si>
  <si>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</si>
  <si>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</si>
  <si>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</si>
  <si>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</si>
  <si>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</si>
  <si>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</si>
  <si>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</si>
  <si>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</si>
  <si>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</si>
  <si>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</si>
  <si>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</si>
  <si>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</si>
  <si>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</si>
  <si>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</si>
  <si>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</si>
  <si>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</si>
  <si>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</si>
  <si>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</si>
  <si>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</si>
  <si>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</si>
  <si>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</si>
  <si>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</si>
  <si>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</si>
  <si>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</si>
  <si>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</si>
  <si>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</si>
  <si>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</si>
  <si>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</si>
  <si>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</si>
  <si>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</si>
  <si>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</si>
  <si>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</si>
  <si>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</si>
  <si>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</si>
  <si>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</si>
  <si>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</si>
  <si>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</si>
  <si>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</si>
  <si>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</si>
  <si>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</si>
  <si>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</si>
  <si>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</si>
  <si>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</si>
  <si>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</si>
  <si>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</si>
  <si>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</si>
  <si>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</si>
  <si>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</si>
  <si>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</si>
  <si>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</si>
  <si>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</si>
  <si>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</si>
  <si>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</si>
  <si>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</si>
  <si>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</si>
  <si>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</si>
  <si>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</si>
  <si>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</si>
  <si>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</si>
  <si>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</si>
  <si>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</si>
  <si>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</si>
  <si>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</si>
  <si>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</si>
  <si>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</si>
  <si>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</si>
  <si>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</si>
  <si>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</si>
  <si>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</si>
  <si>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</si>
  <si>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</si>
  <si>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</si>
  <si>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</si>
  <si>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</si>
  <si>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</si>
  <si>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</si>
  <si>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</si>
  <si>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</si>
  <si>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</si>
  <si>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</si>
  <si>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</si>
  <si>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</si>
  <si>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</si>
  <si>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</si>
  <si>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</si>
  <si>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</si>
  <si>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</si>
  <si>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</si>
  <si>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</si>
  <si>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</si>
  <si>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</si>
  <si>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</si>
  <si>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</si>
  <si>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</si>
  <si>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</si>
  <si>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</si>
  <si>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</si>
  <si>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</si>
  <si>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</si>
  <si>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</si>
  <si>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</si>
  <si>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</si>
  <si>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</si>
  <si>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</si>
  <si>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</si>
  <si>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</si>
  <si>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</si>
  <si>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</si>
  <si>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</si>
  <si>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</si>
  <si>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</si>
  <si>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</si>
  <si>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</si>
  <si>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</si>
  <si>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</si>
  <si>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</si>
  <si>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</si>
  <si>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</si>
  <si>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</si>
  <si>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</si>
  <si>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</si>
  <si>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</si>
  <si>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</si>
  <si>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</si>
  <si>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</si>
  <si>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</si>
  <si>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</si>
  <si>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</si>
  <si>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</si>
  <si>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</si>
  <si>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</si>
  <si>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</si>
  <si>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</si>
  <si>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</si>
  <si>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</si>
  <si>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</si>
  <si>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</si>
  <si>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</si>
  <si>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</si>
  <si>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</si>
  <si>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</si>
  <si>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</si>
  <si>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</si>
  <si>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</si>
  <si>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</si>
  <si>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</si>
  <si>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</si>
  <si>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</si>
  <si>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</si>
  <si>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</si>
  <si>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</si>
  <si>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</si>
  <si>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</si>
  <si>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</si>
  <si>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</si>
  <si>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</si>
  <si>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</si>
  <si>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</si>
  <si>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</si>
  <si>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</si>
  <si>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</si>
  <si>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</si>
  <si>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</si>
  <si>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</si>
  <si>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</si>
  <si>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</si>
  <si>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</si>
  <si>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</si>
  <si>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</si>
  <si>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</si>
  <si>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</si>
  <si>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</si>
  <si>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</si>
  <si>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</si>
  <si>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</si>
  <si>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</si>
  <si>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</si>
  <si>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</si>
  <si>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</si>
  <si>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</si>
  <si>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</si>
  <si>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</si>
  <si>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</si>
  <si>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</si>
  <si>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</si>
  <si>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</si>
  <si>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</si>
  <si>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</si>
  <si>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</si>
  <si>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</si>
  <si>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</si>
  <si>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</si>
  <si>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</si>
  <si>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</si>
  <si>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</si>
  <si>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</si>
  <si>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</si>
  <si>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</si>
  <si>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</si>
  <si>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</si>
  <si>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</si>
  <si>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</si>
  <si>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</si>
  <si>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</si>
  <si>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</si>
  <si>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</si>
  <si>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</si>
  <si>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</si>
  <si>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</si>
  <si>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</si>
  <si>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</si>
  <si>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</si>
  <si>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</si>
  <si>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</si>
  <si>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</si>
  <si>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</si>
  <si>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</si>
  <si>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</si>
  <si>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</si>
  <si>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</si>
  <si>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</si>
  <si>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</si>
  <si>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</si>
  <si>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</si>
  <si>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</si>
  <si>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</si>
  <si>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</si>
  <si>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</si>
  <si>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</si>
  <si>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</si>
  <si>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</si>
  <si>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</si>
  <si>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</si>
  <si>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</si>
  <si>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</si>
  <si>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</si>
  <si>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</si>
  <si>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</si>
  <si>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</si>
  <si>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</si>
  <si>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</si>
  <si>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</si>
  <si>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</si>
  <si>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</si>
  <si>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</si>
  <si>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</si>
  <si>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</si>
  <si>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</si>
  <si>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</si>
  <si>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</si>
  <si>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</si>
  <si>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</si>
  <si>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</si>
  <si>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</si>
  <si>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</si>
  <si>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</si>
  <si>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</si>
  <si>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</si>
  <si>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</si>
  <si>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</si>
  <si>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</si>
  <si>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</si>
  <si>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</si>
  <si>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</si>
  <si>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</si>
  <si>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</si>
  <si>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</si>
  <si>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</si>
  <si>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</si>
  <si>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</si>
  <si>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</si>
  <si>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</si>
  <si>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</si>
  <si>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</si>
  <si>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</si>
  <si>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</si>
  <si>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</si>
  <si>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</si>
  <si>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</si>
  <si>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</si>
  <si>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</si>
  <si>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</si>
  <si>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</si>
  <si>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</si>
  <si>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</si>
  <si>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</si>
  <si>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</si>
  <si>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</si>
  <si>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</si>
  <si>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</si>
  <si>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</si>
  <si>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</si>
  <si>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</si>
  <si>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</si>
  <si>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</si>
  <si>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</si>
  <si>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</si>
  <si>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</si>
  <si>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</si>
  <si>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</si>
  <si>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</si>
  <si>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</si>
  <si>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</si>
  <si>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</si>
  <si>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</si>
  <si>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</si>
  <si>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</si>
  <si>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</si>
  <si>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</si>
  <si>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</si>
  <si>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</si>
  <si>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</si>
  <si>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</si>
  <si>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</si>
  <si>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</si>
  <si>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</si>
  <si>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</si>
  <si>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</si>
  <si>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</si>
  <si>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</si>
  <si>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</si>
  <si>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</si>
  <si>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</si>
  <si>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</si>
  <si>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</si>
  <si>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</si>
  <si>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</si>
  <si>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</si>
  <si>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</si>
  <si>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</si>
  <si>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</si>
  <si>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</si>
  <si>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</si>
  <si>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</si>
  <si>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</si>
  <si>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</si>
  <si>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</si>
  <si>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</si>
  <si>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</si>
  <si>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</si>
  <si>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</si>
  <si>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</si>
  <si>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</si>
  <si>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</si>
  <si>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</si>
  <si>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</si>
  <si>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</si>
  <si>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</si>
  <si>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</si>
  <si>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</si>
  <si>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</si>
  <si>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</si>
  <si>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</si>
  <si>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</si>
  <si>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</si>
  <si>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</si>
  <si>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</si>
  <si>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</si>
  <si>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</si>
  <si>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</si>
  <si>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</si>
  <si>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</si>
  <si>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</si>
  <si>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</si>
  <si>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</si>
  <si>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</si>
  <si>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</si>
  <si>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</si>
  <si>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</si>
  <si>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</si>
  <si>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</si>
  <si>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</si>
  <si>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</si>
  <si>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</si>
  <si>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</si>
  <si>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</si>
  <si>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</si>
  <si>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</si>
  <si>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</si>
  <si>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</si>
  <si>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</si>
  <si>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</si>
  <si>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</si>
  <si>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</si>
  <si>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</si>
  <si>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</si>
  <si>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</si>
  <si>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</si>
  <si>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</si>
  <si>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</si>
  <si>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</si>
  <si>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</si>
  <si>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</si>
  <si>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</si>
  <si>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</si>
  <si>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</si>
  <si>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</si>
  <si>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</si>
  <si>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</si>
  <si>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</si>
  <si>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</si>
  <si>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</si>
  <si>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</si>
  <si>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</si>
  <si>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</si>
  <si>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</si>
  <si>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</si>
  <si>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</si>
  <si>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</si>
  <si>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</si>
  <si>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</si>
  <si>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</si>
  <si>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</si>
  <si>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</si>
  <si>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</si>
  <si>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</si>
  <si>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</si>
  <si>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</si>
  <si>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</si>
  <si>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</si>
  <si>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</si>
  <si>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</si>
  <si>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</si>
  <si>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</si>
  <si>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</si>
  <si>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</si>
  <si>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</si>
  <si>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</si>
  <si>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</si>
  <si>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</si>
  <si>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</si>
  <si>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</si>
  <si>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</si>
  <si>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</si>
  <si>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</si>
  <si>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</si>
  <si>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</si>
  <si>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</si>
  <si>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</si>
  <si>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</si>
  <si>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</si>
  <si>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</si>
  <si>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</si>
  <si>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</si>
  <si>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</si>
  <si>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</si>
  <si>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</si>
  <si>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</si>
  <si>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</si>
  <si>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</si>
  <si>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</si>
  <si>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</si>
  <si>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</si>
  <si>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</si>
  <si>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</si>
  <si>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</si>
  <si>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</si>
  <si>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</si>
  <si>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</si>
  <si>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</si>
  <si>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</si>
  <si>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</si>
  <si>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</si>
  <si>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</si>
  <si>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</si>
  <si>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</si>
  <si>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</si>
  <si>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</si>
  <si>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</si>
  <si>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</si>
  <si>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</si>
  <si>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</si>
  <si>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</si>
  <si>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</si>
  <si>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</si>
  <si>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</si>
  <si>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</si>
  <si>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</si>
  <si>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</si>
  <si>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</si>
  <si>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</si>
  <si>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</si>
  <si>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</si>
  <si>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</si>
  <si>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</si>
  <si>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</si>
  <si>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</si>
  <si>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</si>
  <si>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</si>
  <si>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</si>
  <si>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</si>
  <si>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</si>
  <si>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</si>
  <si>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</si>
  <si>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</si>
  <si>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</si>
  <si>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</si>
  <si>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</si>
  <si>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</si>
  <si>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</si>
  <si>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</si>
  <si>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</si>
  <si>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</si>
  <si>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</si>
  <si>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</si>
  <si>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</si>
  <si>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</si>
  <si>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</si>
  <si>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</si>
  <si>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</si>
  <si>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</si>
  <si>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</si>
  <si>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</si>
  <si>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</si>
  <si>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</si>
  <si>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</si>
  <si>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</si>
  <si>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</si>
  <si>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</si>
  <si>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</si>
  <si>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</si>
  <si>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</si>
  <si>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</si>
  <si>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</si>
  <si>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</si>
  <si>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</si>
  <si>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</si>
  <si>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</si>
  <si>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</si>
  <si>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</si>
  <si>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</si>
  <si>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</si>
  <si>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</si>
  <si>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</si>
  <si>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</si>
  <si>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</si>
  <si>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</si>
  <si>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</si>
  <si>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</si>
  <si>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</si>
  <si>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</si>
  <si>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</si>
  <si>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</si>
  <si>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</si>
  <si>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</si>
  <si>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</si>
  <si>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</si>
  <si>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</si>
  <si>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</si>
  <si>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</si>
  <si>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</si>
  <si>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</si>
  <si>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</si>
  <si>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</si>
  <si>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</si>
  <si>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</si>
  <si>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</si>
  <si>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</si>
  <si>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</si>
  <si>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</si>
  <si>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</si>
  <si>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</si>
  <si>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</si>
  <si>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</si>
  <si>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</si>
  <si>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</si>
  <si>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</si>
  <si>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</si>
  <si>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</si>
  <si>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</si>
  <si>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</si>
  <si>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</si>
  <si>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</si>
  <si>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</si>
  <si>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</si>
  <si>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</si>
  <si>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</si>
  <si>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</si>
  <si>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</si>
  <si>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</si>
  <si>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</si>
  <si>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</si>
  <si>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</si>
  <si>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</si>
  <si>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</si>
  <si>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</si>
  <si>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</si>
  <si>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</si>
  <si>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</si>
  <si>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</si>
  <si>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</si>
  <si>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</si>
  <si>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</si>
  <si>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</si>
  <si>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</si>
  <si>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</si>
  <si>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</si>
  <si>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</si>
  <si>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</si>
  <si>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</si>
  <si>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</si>
  <si>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</si>
  <si>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</si>
  <si>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</si>
  <si>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</si>
  <si>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</si>
  <si>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</si>
  <si>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</si>
  <si>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</si>
  <si>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</si>
  <si>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</si>
  <si>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</si>
  <si>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</si>
  <si>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</si>
  <si>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</si>
  <si>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</si>
  <si>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</si>
  <si>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</si>
  <si>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</si>
  <si>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</si>
  <si>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</si>
  <si>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</si>
  <si>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</si>
  <si>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</si>
  <si>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</si>
  <si>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</si>
  <si>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</si>
  <si>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</si>
  <si>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</si>
  <si>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</si>
  <si>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</si>
  <si>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</si>
  <si>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</si>
  <si>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</si>
  <si>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</si>
  <si>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</si>
  <si>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</si>
  <si>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</si>
  <si>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</si>
  <si>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</si>
  <si>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</si>
  <si>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</si>
  <si>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</si>
  <si>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</si>
  <si>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</si>
  <si>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</si>
  <si>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</si>
  <si>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</si>
  <si>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</si>
  <si>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</si>
  <si>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</si>
  <si>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</si>
  <si>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</si>
  <si>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</si>
  <si>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</si>
  <si>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</si>
  <si>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</si>
  <si>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</si>
  <si>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</si>
  <si>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</si>
  <si>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</si>
  <si>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</si>
  <si>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</si>
  <si>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</si>
  <si>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</si>
  <si>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</si>
  <si>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</si>
  <si>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</si>
  <si>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</si>
  <si>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</si>
  <si>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</si>
  <si>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</si>
  <si>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</si>
  <si>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</si>
  <si>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</si>
  <si>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</si>
  <si>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</si>
  <si>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</si>
  <si>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</si>
  <si>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</si>
  <si>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</si>
  <si>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</si>
  <si>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</si>
  <si>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</si>
  <si>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</si>
  <si>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</si>
  <si>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</si>
  <si>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</si>
  <si>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</si>
  <si>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</si>
  <si>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</si>
  <si>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</si>
  <si>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</si>
  <si>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</si>
  <si>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</si>
  <si>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</si>
  <si>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</si>
  <si>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</si>
  <si>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</si>
  <si>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</si>
  <si>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</si>
  <si>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</si>
  <si>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</si>
  <si>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</si>
  <si>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</si>
  <si>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</si>
  <si>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</si>
  <si>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</si>
  <si>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</si>
  <si>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</si>
  <si>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</si>
  <si>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</si>
  <si>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</si>
  <si>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</si>
  <si>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</si>
  <si>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</si>
  <si>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</si>
  <si>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</si>
  <si>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</si>
  <si>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</si>
  <si>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</si>
  <si>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</si>
  <si>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</si>
  <si>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</si>
  <si>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</si>
  <si>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</si>
  <si>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</si>
  <si>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</si>
  <si>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</si>
  <si>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</si>
  <si>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</si>
  <si>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</si>
  <si>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</si>
  <si>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</si>
  <si>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</si>
  <si>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</si>
  <si>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</si>
  <si>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</si>
  <si>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</si>
  <si>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</si>
  <si>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</si>
  <si>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</si>
  <si>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</si>
  <si>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</si>
  <si>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</si>
  <si>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</si>
  <si>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</si>
  <si>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</si>
  <si>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</si>
  <si>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</si>
  <si>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</si>
  <si>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</si>
  <si>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</si>
  <si>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</si>
  <si>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</si>
  <si>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</si>
  <si>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</si>
  <si>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</si>
  <si>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</si>
  <si>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</si>
  <si>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</si>
  <si>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</si>
  <si>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</si>
  <si>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</si>
  <si>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</si>
  <si>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</si>
  <si>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</si>
  <si>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</si>
  <si>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</si>
  <si>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</si>
  <si>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</si>
  <si>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</si>
  <si>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</si>
  <si>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</si>
  <si>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</si>
  <si>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</si>
  <si>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</si>
  <si>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</si>
  <si>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</si>
  <si>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</si>
  <si>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</si>
  <si>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</si>
  <si>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</si>
  <si>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</si>
  <si>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</si>
  <si>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</si>
  <si>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</si>
  <si>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</si>
  <si>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</si>
  <si>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</si>
  <si>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</si>
  <si>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</si>
  <si>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</si>
  <si>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</si>
  <si>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</si>
  <si>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</si>
  <si>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</si>
  <si>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</si>
  <si>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</si>
  <si>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</si>
  <si>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</si>
  <si>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</si>
  <si>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</si>
  <si>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</si>
  <si>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</si>
  <si>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</si>
  <si>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</si>
  <si>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</si>
  <si>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</si>
  <si>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</si>
  <si>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</si>
  <si>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</si>
  <si>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</si>
  <si>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</si>
  <si>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</si>
  <si>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</si>
  <si>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</si>
  <si>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</si>
  <si>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</si>
  <si>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</si>
  <si>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</si>
  <si>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</si>
  <si>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</si>
  <si>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</si>
  <si>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</si>
  <si>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</si>
  <si>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</si>
  <si>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</si>
  <si>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</si>
  <si>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</si>
  <si>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</si>
  <si>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</si>
  <si>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</si>
  <si>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</si>
  <si>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</si>
  <si>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</si>
  <si>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</si>
  <si>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</si>
  <si>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</si>
  <si>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</si>
  <si>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</si>
  <si>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</si>
  <si>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</si>
  <si>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</si>
  <si>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</si>
  <si>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</si>
  <si>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</si>
  <si>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</si>
  <si>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</si>
  <si>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</si>
  <si>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</si>
  <si>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</si>
  <si>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</si>
  <si>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</si>
  <si>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</si>
  <si>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</si>
  <si>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</si>
  <si>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</si>
  <si>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</si>
  <si>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</si>
  <si>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</si>
  <si>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</si>
  <si>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</si>
  <si>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</si>
  <si>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</si>
  <si>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</si>
  <si>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</si>
  <si>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</si>
  <si>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</si>
  <si>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</si>
  <si>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</si>
  <si>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</si>
  <si>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</si>
  <si>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</si>
  <si>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</si>
  <si>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</si>
  <si>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</si>
  <si>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</si>
  <si>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</si>
  <si>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</si>
  <si>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</si>
  <si>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</si>
  <si>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</si>
  <si>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</si>
  <si>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</si>
  <si>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</si>
  <si>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</si>
  <si>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</si>
  <si>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</si>
  <si>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</si>
  <si>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</si>
  <si>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</si>
  <si>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</si>
  <si>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</si>
  <si>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</si>
  <si>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</si>
  <si>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</si>
  <si>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</si>
  <si>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</si>
  <si>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</si>
  <si>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</si>
  <si>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</si>
  <si>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</si>
  <si>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</si>
  <si>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</si>
  <si>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</si>
  <si>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</si>
  <si>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</si>
  <si>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</si>
  <si>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</si>
  <si>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</si>
  <si>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</si>
  <si>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</si>
  <si>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</si>
  <si>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</si>
  <si>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</si>
  <si>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</si>
  <si>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</si>
  <si>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</si>
  <si>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</si>
  <si>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</si>
  <si>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</si>
  <si>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</si>
  <si>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</si>
  <si>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</si>
  <si>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</si>
  <si>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</si>
  <si>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</si>
  <si>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</si>
  <si>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</si>
  <si>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</si>
  <si>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</si>
  <si>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</si>
  <si>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</si>
  <si>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</si>
  <si>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</si>
  <si>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</si>
  <si>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</si>
  <si>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</si>
  <si>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</si>
  <si>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</si>
  <si>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</si>
  <si>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</si>
  <si>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</si>
  <si>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</si>
  <si>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</si>
  <si>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</si>
  <si>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</si>
  <si>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</si>
  <si>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</si>
  <si>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</si>
  <si>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</si>
  <si>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</si>
  <si>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</si>
  <si>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</si>
  <si>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</si>
  <si>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</si>
  <si>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</si>
  <si>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</si>
  <si>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</si>
  <si>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</si>
  <si>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</si>
  <si>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</si>
  <si>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</si>
  <si>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</si>
  <si>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</si>
  <si>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</si>
  <si>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</si>
  <si>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</si>
  <si>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</si>
  <si>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</si>
  <si>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</si>
  <si>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</si>
  <si>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</si>
  <si>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</si>
  <si>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</si>
  <si>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</si>
  <si>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</si>
  <si>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</si>
  <si>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</si>
  <si>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</si>
  <si>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</si>
  <si>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</si>
  <si>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</si>
  <si>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</si>
  <si>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</si>
  <si>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</si>
  <si>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</si>
  <si>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</si>
  <si>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</si>
  <si>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</si>
  <si>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</si>
  <si>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</si>
  <si>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</si>
  <si>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</si>
  <si>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</si>
  <si>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</si>
  <si>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</si>
  <si>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</si>
  <si>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</si>
  <si>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</si>
  <si>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</si>
  <si>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</si>
  <si>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</si>
  <si>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</si>
  <si>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</si>
  <si>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</si>
  <si>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</si>
  <si>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</si>
  <si>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</si>
  <si>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</si>
  <si>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</si>
  <si>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</si>
  <si>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</si>
  <si>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</si>
  <si>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</si>
  <si>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</si>
  <si>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</si>
  <si>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</si>
  <si>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</si>
  <si>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</si>
  <si>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</si>
  <si>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</si>
  <si>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</si>
  <si>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</si>
  <si>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</si>
  <si>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</si>
  <si>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</si>
  <si>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</si>
  <si>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</si>
  <si>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</si>
  <si>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</si>
  <si>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</si>
  <si>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</si>
  <si>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</si>
  <si>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</si>
  <si>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</si>
  <si>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</si>
  <si>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</si>
  <si>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</si>
  <si>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</si>
  <si>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</si>
  <si>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</si>
  <si>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</si>
  <si>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</si>
  <si>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</si>
  <si>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</si>
  <si>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</si>
  <si>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</si>
  <si>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</si>
  <si>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</si>
  <si>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</si>
  <si>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</si>
  <si>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</si>
  <si>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</si>
  <si>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</si>
  <si>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</si>
  <si>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</si>
  <si>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</si>
  <si>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</si>
  <si>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</si>
  <si>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</si>
  <si>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</si>
  <si>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</si>
  <si>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</si>
  <si>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</si>
  <si>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</si>
  <si>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</si>
  <si>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</si>
  <si>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</si>
  <si>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</si>
  <si>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</si>
  <si>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</si>
  <si>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</si>
  <si>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</si>
  <si>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</si>
  <si>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</si>
  <si>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</si>
  <si>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</si>
  <si>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</si>
  <si>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</si>
  <si>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</si>
  <si>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</si>
  <si>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</si>
  <si>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</si>
  <si>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</si>
  <si>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</si>
  <si>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</si>
  <si>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</si>
  <si>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</si>
  <si>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</si>
  <si>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</si>
  <si>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</si>
  <si>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</si>
  <si>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</si>
  <si>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</si>
  <si>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</si>
  <si>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</si>
  <si>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</si>
  <si>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</si>
  <si>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</si>
  <si>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</si>
  <si>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</si>
  <si>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</si>
  <si>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</si>
  <si>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</si>
  <si>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</si>
  <si>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</si>
  <si>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</si>
  <si>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</si>
  <si>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</si>
  <si>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</si>
  <si>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</si>
  <si>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</si>
  <si>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</si>
  <si>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</si>
  <si>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</si>
  <si>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</si>
  <si>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</si>
  <si>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</si>
  <si>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</si>
  <si>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</si>
  <si>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</si>
  <si>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</si>
  <si>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</si>
  <si>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</si>
  <si>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</si>
  <si>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</si>
  <si>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</si>
  <si>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</si>
  <si>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</si>
  <si>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</si>
  <si>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</si>
  <si>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</si>
  <si>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</si>
  <si>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</si>
  <si>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</si>
  <si>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</si>
  <si>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</si>
  <si>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</si>
  <si>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</si>
  <si>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</si>
  <si>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</si>
  <si>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</si>
  <si>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</si>
  <si>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</si>
  <si>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</si>
  <si>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</si>
  <si>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</si>
  <si>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</si>
  <si>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</si>
  <si>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</si>
  <si>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</si>
  <si>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</si>
  <si>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</si>
  <si>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</si>
  <si>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</si>
  <si>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</si>
  <si>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</si>
  <si>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</si>
  <si>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</si>
  <si>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</si>
  <si>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</si>
  <si>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</si>
  <si>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</si>
  <si>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</si>
  <si>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</si>
  <si>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</si>
  <si>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</si>
  <si>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</si>
  <si>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</si>
  <si>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</si>
  <si>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</si>
  <si>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</si>
  <si>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</si>
  <si>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</si>
  <si>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</si>
  <si>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</si>
  <si>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</si>
  <si>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</si>
  <si>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</si>
  <si>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</si>
  <si>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</si>
  <si>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</si>
  <si>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</si>
  <si>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</si>
  <si>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</si>
  <si>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</si>
  <si>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</si>
  <si>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</si>
  <si>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</si>
  <si>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</si>
  <si>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</si>
  <si>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</si>
  <si>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</si>
  <si>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</si>
  <si>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</si>
  <si>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</si>
  <si>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</si>
  <si>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</si>
  <si>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</si>
  <si>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</si>
  <si>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</si>
  <si>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</si>
  <si>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</si>
  <si>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</si>
  <si>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</si>
  <si>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</si>
  <si>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</si>
  <si>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</si>
  <si>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</si>
  <si>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</si>
  <si>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</si>
  <si>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</si>
  <si>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</si>
  <si>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</si>
  <si>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</si>
  <si>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</si>
  <si>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</si>
  <si>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</si>
  <si>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</si>
  <si>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</si>
  <si>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</si>
  <si>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</si>
  <si>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</si>
  <si>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</si>
  <si>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</si>
  <si>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</si>
  <si>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</si>
  <si>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</si>
  <si>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</si>
  <si>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</si>
  <si>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</si>
  <si>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</si>
  <si>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</si>
  <si>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</si>
  <si>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</si>
  <si>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</si>
  <si>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</si>
  <si>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</si>
  <si>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</si>
  <si>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</si>
  <si>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</si>
  <si>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</si>
  <si>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</si>
  <si>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</si>
  <si>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</si>
  <si>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</si>
  <si>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</si>
  <si>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</si>
  <si>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</si>
  <si>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</si>
  <si>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</si>
  <si>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</si>
  <si>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</si>
  <si>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</si>
  <si>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</si>
  <si>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</si>
  <si>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</si>
  <si>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</si>
  <si>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</si>
  <si>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</si>
  <si>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</si>
  <si>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</si>
  <si>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</si>
  <si>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</si>
  <si>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</si>
  <si>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</si>
  <si>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</si>
  <si>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</si>
  <si>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</si>
  <si>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</si>
  <si>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</si>
  <si>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</si>
  <si>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</si>
  <si>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</si>
  <si>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</si>
  <si>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</si>
  <si>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</si>
  <si>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</si>
  <si>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</si>
  <si>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</si>
  <si>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</si>
  <si>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</si>
  <si>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</si>
  <si>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</si>
  <si>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</si>
  <si>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</si>
  <si>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</si>
  <si>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</si>
  <si>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</si>
  <si>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</si>
  <si>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</si>
  <si>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</si>
  <si>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</si>
  <si>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</si>
  <si>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</si>
  <si>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</si>
  <si>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</si>
  <si>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</si>
  <si>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</si>
  <si>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</si>
  <si>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</si>
  <si>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</si>
  <si>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</si>
  <si>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</si>
  <si>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</si>
  <si>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</si>
  <si>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</si>
  <si>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</si>
  <si>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</si>
  <si>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</si>
  <si>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</si>
  <si>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</si>
  <si>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</si>
  <si>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</si>
  <si>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</si>
  <si>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</si>
  <si>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</si>
  <si>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</si>
  <si>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</si>
  <si>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</si>
  <si>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</si>
  <si>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</si>
  <si>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</si>
  <si>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</si>
  <si>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</si>
  <si>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</si>
  <si>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</si>
  <si>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</si>
  <si>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</si>
  <si>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</si>
  <si>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</si>
  <si>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</si>
  <si>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</si>
  <si>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</si>
  <si>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</si>
  <si>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</si>
  <si>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</si>
  <si>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</si>
  <si>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</si>
  <si>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</si>
  <si>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</si>
  <si>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</si>
  <si>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</si>
  <si>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</si>
  <si>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</si>
  <si>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</si>
  <si>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</si>
  <si>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</si>
  <si>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</si>
  <si>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</si>
  <si>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</si>
  <si>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</si>
  <si>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</si>
  <si>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</si>
  <si>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</si>
  <si>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</si>
  <si>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</si>
  <si>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</si>
  <si>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</si>
  <si>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</si>
  <si>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</si>
  <si>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</si>
  <si>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</si>
  <si>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</si>
  <si>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</si>
  <si>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</si>
  <si>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</si>
  <si>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</si>
  <si>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</si>
  <si>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</si>
  <si>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</si>
  <si>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</si>
  <si>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</si>
  <si>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</si>
  <si>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</si>
  <si>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</si>
  <si>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</si>
  <si>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</si>
  <si>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</si>
  <si>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</si>
  <si>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</si>
  <si>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</si>
  <si>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</si>
  <si>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</si>
  <si>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</si>
  <si>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</si>
  <si>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</si>
  <si>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</si>
  <si>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</si>
  <si>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</si>
  <si>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</si>
  <si>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</si>
  <si>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</si>
  <si>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</si>
  <si>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</si>
  <si>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</si>
  <si>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</si>
  <si>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</si>
  <si>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</si>
  <si>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</si>
  <si>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</si>
  <si>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</si>
  <si>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</si>
  <si>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</si>
  <si>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</si>
  <si>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</si>
  <si>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</si>
  <si>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</si>
  <si>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</si>
  <si>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</si>
  <si>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</si>
  <si>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</si>
  <si>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</si>
  <si>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</si>
  <si>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</si>
  <si>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</si>
  <si>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</si>
  <si>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</si>
  <si>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</si>
  <si>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</si>
  <si>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</si>
  <si>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</si>
  <si>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</si>
  <si>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</si>
  <si>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</si>
  <si>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</si>
  <si>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</si>
  <si>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</si>
  <si>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</si>
  <si>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</si>
  <si>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</si>
  <si>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</si>
  <si>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</si>
  <si>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</si>
  <si>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</si>
  <si>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</si>
  <si>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</si>
  <si>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</si>
  <si>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</si>
  <si>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</si>
  <si>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</si>
  <si>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</si>
  <si>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</si>
  <si>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</si>
  <si>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</si>
  <si>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</si>
  <si>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</si>
  <si>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</si>
  <si>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</si>
  <si>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</si>
  <si>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</si>
  <si>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</si>
  <si>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</si>
  <si>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</si>
  <si>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</si>
  <si>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</si>
  <si>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</si>
  <si>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</si>
  <si>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</si>
  <si>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</si>
  <si>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</si>
  <si>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</si>
  <si>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</si>
  <si>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</si>
  <si>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</si>
  <si>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</si>
  <si>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</si>
  <si>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</si>
  <si>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</si>
  <si>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</si>
  <si>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</si>
  <si>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</si>
  <si>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</si>
  <si>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</si>
  <si>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</si>
  <si>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</si>
  <si>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</si>
  <si>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</si>
  <si>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</si>
  <si>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</si>
  <si>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</si>
  <si>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</si>
  <si>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</si>
  <si>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</si>
  <si>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</si>
  <si>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</si>
  <si>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</si>
  <si>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</si>
  <si>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</si>
  <si>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</si>
  <si>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</si>
  <si>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</si>
  <si>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</si>
  <si>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</si>
  <si>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</si>
  <si>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</si>
  <si>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</si>
  <si>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</si>
  <si>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</si>
  <si>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</si>
  <si>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</si>
  <si>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</si>
  <si>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</si>
  <si>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</si>
  <si>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</si>
  <si>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</si>
  <si>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</si>
  <si>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</si>
  <si>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</si>
  <si>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</si>
  <si>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</si>
  <si>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</si>
  <si>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</si>
  <si>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</si>
  <si>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</si>
  <si>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</si>
  <si>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</si>
  <si>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</si>
  <si>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</si>
  <si>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</si>
  <si>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</si>
  <si>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</si>
  <si>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</si>
  <si>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</si>
  <si>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</si>
  <si>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</si>
  <si>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</si>
  <si>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</si>
  <si>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</si>
  <si>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</si>
  <si>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</si>
  <si>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</si>
  <si>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</si>
  <si>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</si>
  <si>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</si>
  <si>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</si>
  <si>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</si>
  <si>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</si>
  <si>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</si>
  <si>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</si>
  <si>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</si>
  <si>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</si>
  <si>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</si>
  <si>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</si>
  <si>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</si>
  <si>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</si>
  <si>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</si>
  <si>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</si>
  <si>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</si>
  <si>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</si>
  <si>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</si>
  <si>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</si>
  <si>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</si>
  <si>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</si>
  <si>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</si>
  <si>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</si>
  <si>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</si>
  <si>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</si>
  <si>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</si>
  <si>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</si>
  <si>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</si>
  <si>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</si>
  <si>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</si>
  <si>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</si>
  <si>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</si>
  <si>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</si>
  <si>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</si>
  <si>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</si>
  <si>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</si>
  <si>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</si>
  <si>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</si>
  <si>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</si>
  <si>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</si>
  <si>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</si>
  <si>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</si>
  <si>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</si>
  <si>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</si>
  <si>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</si>
  <si>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</si>
  <si>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</si>
  <si>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</si>
  <si>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</si>
  <si>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</si>
  <si>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</si>
  <si>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</si>
  <si>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</si>
  <si>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</si>
  <si>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</si>
  <si>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</si>
  <si>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</si>
  <si>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</si>
  <si>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</si>
  <si>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</si>
  <si>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</si>
  <si>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</si>
  <si>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</si>
  <si>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</si>
  <si>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</si>
  <si>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</si>
  <si>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</si>
  <si>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</si>
  <si>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</si>
  <si>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</si>
  <si>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</si>
  <si>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</si>
  <si>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</si>
  <si>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</si>
  <si>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</si>
  <si>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</si>
  <si>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</si>
  <si>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</si>
  <si>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</si>
  <si>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</si>
  <si>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</si>
  <si>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</si>
  <si>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</si>
  <si>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</si>
  <si>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</si>
  <si>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</si>
  <si>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</si>
  <si>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</si>
  <si>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</si>
  <si>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</si>
  <si>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</si>
  <si>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</si>
  <si>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</si>
  <si>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</si>
  <si>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</si>
  <si>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</si>
  <si>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</si>
  <si>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</si>
  <si>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</si>
  <si>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</si>
  <si>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</si>
  <si>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</si>
  <si>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</si>
  <si>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</si>
  <si>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</si>
  <si>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</si>
  <si>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</si>
  <si>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</si>
  <si>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</si>
  <si>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</si>
  <si>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</si>
  <si>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</si>
  <si>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</si>
  <si>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</si>
  <si>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</si>
  <si>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</si>
  <si>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</si>
  <si>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</si>
  <si>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</si>
  <si>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</si>
  <si>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</si>
  <si>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</si>
  <si>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</si>
  <si>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</si>
  <si>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</si>
  <si>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</si>
  <si>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</si>
  <si>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</si>
  <si>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</si>
  <si>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</si>
  <si>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</si>
  <si>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</si>
  <si>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</si>
  <si>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</si>
  <si>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</si>
  <si>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</si>
  <si>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</si>
  <si>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</si>
  <si>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</si>
  <si>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</si>
  <si>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</si>
  <si>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</si>
  <si>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</si>
  <si>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</si>
  <si>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</si>
  <si>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</si>
  <si>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</si>
  <si>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</si>
  <si>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</si>
  <si>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</si>
  <si>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</si>
  <si>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</si>
  <si>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</si>
  <si>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</si>
  <si>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</si>
  <si>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</si>
  <si>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</si>
  <si>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</si>
  <si>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</si>
  <si>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</si>
  <si>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</si>
  <si>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</si>
  <si>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</si>
  <si>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</si>
  <si>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</si>
  <si>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</si>
  <si>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</si>
  <si>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</si>
  <si>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</si>
  <si>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</si>
  <si>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</si>
  <si>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</si>
  <si>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</si>
  <si>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</si>
  <si>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</si>
  <si>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</si>
  <si>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</si>
  <si>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</si>
  <si>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</si>
  <si>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</si>
  <si>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</si>
  <si>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</si>
  <si>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</si>
  <si>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</si>
  <si>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</si>
  <si>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</si>
  <si>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</si>
  <si>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</si>
  <si>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</si>
  <si>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</si>
  <si>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</si>
  <si>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</si>
  <si>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</si>
  <si>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</si>
  <si>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</si>
  <si>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</si>
  <si>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</si>
  <si>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</si>
  <si>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</si>
  <si>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</si>
  <si>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</si>
  <si>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</si>
  <si>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</si>
  <si>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</si>
  <si>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</si>
  <si>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</si>
  <si>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</si>
  <si>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</si>
  <si>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</si>
  <si>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</si>
  <si>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</si>
  <si>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</si>
  <si>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</si>
  <si>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</si>
  <si>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</si>
  <si>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</si>
  <si>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</si>
  <si>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</si>
  <si>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</si>
  <si>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</si>
  <si>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</si>
  <si>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</si>
  <si>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</si>
  <si>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</si>
  <si>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</si>
  <si>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</si>
  <si>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</si>
  <si>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</si>
  <si>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</si>
  <si>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</si>
  <si>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</si>
  <si>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</si>
  <si>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</si>
  <si>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</si>
  <si>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</si>
  <si>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</si>
  <si>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</si>
  <si>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</si>
  <si>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</si>
  <si>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</si>
  <si>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</si>
  <si>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</si>
  <si>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</si>
  <si>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</si>
  <si>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</si>
  <si>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</si>
  <si>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</si>
  <si>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</si>
  <si>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</si>
  <si>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</si>
  <si>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</si>
  <si>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</si>
  <si>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</si>
  <si>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</si>
  <si>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</si>
  <si>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</si>
  <si>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</si>
  <si>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</si>
  <si>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</si>
  <si>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</si>
  <si>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</si>
  <si>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</si>
  <si>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</si>
  <si>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</si>
  <si>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</si>
  <si>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</si>
  <si>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</si>
  <si>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</si>
  <si>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</si>
  <si>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</si>
  <si>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</si>
  <si>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</si>
  <si>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</si>
  <si>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</si>
  <si>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</si>
  <si>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</si>
  <si>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</si>
  <si>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</si>
  <si>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</si>
  <si>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</si>
  <si>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</si>
  <si>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</si>
  <si>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</si>
  <si>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</si>
  <si>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</si>
  <si>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</si>
  <si>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</si>
  <si>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</si>
  <si>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</si>
  <si>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</si>
  <si>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</si>
  <si>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</si>
  <si>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</si>
  <si>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</si>
  <si>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</si>
  <si>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</si>
  <si>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</si>
  <si>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</si>
  <si>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</si>
  <si>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</si>
  <si>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</si>
  <si>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</si>
  <si>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</si>
  <si>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</si>
  <si>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</si>
  <si>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</si>
  <si>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</si>
  <si>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</si>
  <si>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</si>
  <si>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</si>
  <si>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</si>
  <si>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</si>
  <si>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</si>
  <si>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</si>
  <si>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</si>
  <si>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</si>
  <si>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</si>
  <si>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</si>
  <si>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</si>
  <si>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</si>
  <si>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</si>
  <si>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</si>
  <si>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</si>
  <si>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</si>
  <si>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</si>
  <si>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</si>
  <si>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</si>
  <si>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</si>
  <si>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</si>
  <si>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</si>
  <si>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</si>
  <si>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</si>
  <si>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</si>
  <si>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</si>
  <si>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</si>
  <si>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</si>
  <si>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</si>
  <si>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</si>
  <si>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</si>
  <si>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</si>
  <si>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</si>
  <si>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</si>
  <si>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</si>
  <si>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</si>
  <si>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</si>
  <si>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</si>
  <si>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</si>
  <si>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</si>
  <si>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</si>
  <si>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</si>
  <si>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</si>
  <si>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</si>
  <si>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</si>
  <si>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</si>
  <si>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</si>
  <si>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</si>
  <si>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</si>
  <si>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</si>
  <si>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</si>
  <si>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</si>
  <si>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</si>
  <si>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</si>
  <si>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</si>
  <si>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</si>
  <si>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</si>
  <si>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</si>
  <si>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</si>
  <si>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</si>
  <si>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</si>
  <si>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</si>
  <si>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</si>
  <si>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</si>
  <si>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</si>
  <si>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</si>
  <si>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</si>
  <si>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</si>
  <si>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</si>
  <si>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</si>
  <si>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</si>
  <si>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</si>
  <si>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</si>
  <si>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</si>
  <si>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</si>
  <si>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</si>
  <si>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</si>
  <si>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</si>
  <si>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</si>
  <si>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</si>
  <si>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</si>
  <si>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</si>
  <si>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</si>
  <si>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</si>
  <si>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</si>
  <si>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</si>
  <si>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</si>
  <si>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</si>
  <si>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</si>
  <si>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</si>
  <si>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</si>
  <si>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</si>
  <si>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</si>
  <si>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</si>
  <si>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</si>
  <si>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</si>
  <si>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</si>
  <si>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</si>
  <si>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</si>
  <si>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</si>
  <si>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</si>
  <si>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</si>
  <si>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</si>
  <si>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</si>
  <si>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</si>
  <si>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</si>
  <si>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</si>
  <si>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</si>
  <si>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</si>
  <si>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</si>
  <si>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</si>
  <si>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</si>
  <si>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</si>
  <si>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</si>
  <si>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</si>
  <si>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</si>
  <si>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</si>
  <si>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</si>
  <si>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</si>
  <si>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</si>
  <si>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</si>
  <si>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</si>
  <si>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</si>
  <si>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</si>
  <si>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</si>
  <si>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</si>
  <si>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</si>
  <si>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</si>
  <si>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</si>
  <si>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</si>
  <si>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</si>
  <si>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</si>
  <si>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</si>
  <si>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</si>
  <si>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</si>
  <si>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</si>
  <si>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</si>
  <si>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</si>
  <si>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</si>
  <si>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</si>
  <si>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</si>
  <si>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</si>
  <si>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</si>
  <si>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</si>
  <si>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</si>
  <si>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</si>
  <si>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</si>
  <si>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</si>
  <si>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</si>
  <si>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</si>
  <si>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</si>
  <si>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</si>
  <si>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</si>
  <si>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</si>
  <si>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</si>
  <si>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</si>
  <si>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</si>
  <si>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</si>
  <si>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</si>
  <si>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</si>
  <si>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</si>
  <si>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</si>
  <si>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</si>
  <si>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</si>
  <si>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</si>
  <si>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</si>
  <si>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</si>
  <si>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</si>
  <si>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</si>
  <si>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</si>
  <si>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</si>
  <si>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</si>
  <si>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</si>
  <si>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</si>
  <si>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</si>
  <si>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</si>
  <si>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</si>
  <si>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</si>
  <si>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</si>
  <si>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</si>
  <si>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</si>
  <si>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</si>
  <si>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</si>
  <si>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</si>
  <si>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</si>
  <si>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</si>
  <si>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</si>
  <si>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</si>
  <si>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</si>
  <si>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</si>
  <si>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</si>
  <si>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</si>
  <si>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</si>
  <si>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</si>
  <si>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</si>
  <si>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</si>
  <si>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</si>
  <si>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</si>
  <si>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</si>
  <si>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</si>
  <si>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</si>
  <si>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</si>
  <si>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</si>
  <si>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</si>
  <si>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</si>
  <si>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</si>
  <si>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</si>
  <si>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</si>
  <si>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</si>
  <si>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</si>
  <si>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</si>
  <si>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</si>
  <si>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</si>
  <si>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</si>
  <si>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</si>
  <si>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</si>
  <si>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</si>
  <si>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</si>
  <si>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</si>
  <si>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</si>
  <si>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</si>
  <si>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</si>
  <si>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</si>
  <si>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</si>
  <si>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</si>
  <si>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</si>
  <si>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</si>
  <si>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</si>
  <si>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</si>
  <si>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</si>
  <si>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</si>
  <si>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</si>
  <si>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</si>
  <si>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</si>
  <si>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</si>
  <si>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</si>
  <si>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</si>
  <si>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</si>
  <si>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</si>
  <si>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</si>
  <si>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</si>
  <si>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</si>
  <si>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</si>
  <si>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</si>
  <si>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</si>
  <si>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</si>
  <si>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</si>
  <si>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</si>
  <si>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</si>
  <si>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</si>
  <si>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</si>
  <si>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</si>
  <si>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</si>
  <si>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</si>
  <si>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</si>
  <si>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</si>
  <si>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</si>
  <si>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</si>
  <si>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</si>
  <si>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</si>
  <si>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</si>
  <si>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</si>
  <si>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</si>
  <si>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</si>
  <si>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</si>
  <si>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</si>
  <si>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</si>
  <si>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</si>
  <si>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</si>
  <si>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</si>
  <si>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</si>
  <si>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</si>
  <si>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</si>
  <si>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</si>
  <si>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</si>
  <si>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</si>
  <si>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</si>
  <si>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</si>
  <si>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</si>
  <si>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</si>
  <si>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</si>
  <si>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</si>
  <si>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</si>
  <si>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</si>
  <si>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</si>
  <si>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</si>
  <si>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</si>
  <si>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</si>
  <si>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</si>
  <si>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</si>
  <si>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</si>
  <si>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</si>
  <si>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</si>
  <si>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</si>
  <si>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</si>
  <si>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</si>
  <si>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</si>
  <si>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</si>
  <si>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</si>
  <si>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</si>
  <si>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</si>
  <si>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</si>
  <si>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</si>
  <si>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</si>
  <si>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</si>
  <si>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</si>
  <si>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</si>
  <si>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</si>
  <si>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</si>
  <si>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</si>
  <si>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</si>
  <si>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</si>
  <si>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</si>
  <si>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</si>
  <si>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</si>
  <si>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</si>
  <si>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</si>
  <si>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</si>
  <si>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</si>
  <si>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</si>
  <si>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</si>
  <si>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</si>
  <si>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</si>
  <si>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</si>
  <si>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</si>
  <si>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</si>
  <si>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</si>
  <si>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</si>
  <si>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</si>
  <si>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</si>
  <si>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</si>
  <si>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</si>
  <si>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</si>
  <si>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</si>
  <si>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</si>
  <si>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</si>
  <si>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</si>
  <si>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</si>
  <si>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</si>
  <si>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</si>
  <si>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</si>
  <si>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</si>
  <si>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</si>
  <si>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</si>
  <si>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</si>
  <si>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</si>
  <si>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</si>
  <si>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</si>
  <si>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</si>
  <si>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</si>
  <si>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</si>
  <si>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</si>
  <si>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</si>
  <si>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</si>
  <si>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</si>
  <si>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</si>
  <si>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</si>
  <si>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</si>
  <si>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</si>
  <si>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</si>
  <si>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</si>
  <si>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</si>
  <si>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</si>
  <si>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</si>
  <si>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</si>
  <si>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</si>
  <si>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</si>
  <si>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</si>
  <si>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</si>
  <si>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</si>
  <si>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</si>
  <si>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</si>
  <si>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</si>
  <si>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</si>
  <si>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</si>
  <si>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</si>
  <si>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</si>
  <si>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</si>
  <si>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</si>
  <si>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</si>
  <si>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</si>
  <si>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</si>
  <si>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</si>
  <si>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</si>
  <si>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</si>
  <si>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</si>
  <si>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</si>
  <si>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</si>
  <si>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</si>
  <si>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</si>
  <si>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</si>
  <si>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</si>
  <si>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</si>
  <si>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</si>
  <si>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</si>
  <si>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</si>
  <si>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</si>
  <si>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</si>
  <si>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</si>
  <si>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</si>
  <si>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</si>
  <si>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</si>
  <si>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</si>
  <si>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</si>
  <si>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</si>
  <si>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</si>
  <si>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</si>
  <si>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</si>
  <si>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</si>
  <si>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</si>
  <si>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</si>
  <si>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</si>
  <si>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</si>
  <si>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</si>
  <si>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</si>
  <si>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</si>
  <si>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</si>
  <si>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</si>
  <si>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</si>
  <si>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</si>
  <si>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</si>
  <si>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</si>
  <si>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</si>
  <si>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</si>
  <si>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</si>
  <si>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</si>
  <si>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</si>
  <si>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</si>
  <si>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</si>
  <si>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</si>
  <si>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</si>
  <si>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</si>
  <si>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</si>
  <si>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</si>
  <si>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</si>
  <si>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</si>
  <si>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</si>
  <si>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</si>
  <si>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</si>
  <si>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</si>
  <si>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</si>
  <si>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</si>
  <si>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</si>
  <si>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</si>
  <si>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</si>
  <si>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</si>
  <si>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</si>
  <si>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</si>
  <si>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</si>
  <si>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</si>
  <si>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</si>
  <si>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</si>
  <si>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</si>
  <si>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</si>
  <si>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</si>
  <si>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</si>
  <si>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</si>
  <si>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</si>
  <si>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</si>
  <si>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</si>
  <si>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</si>
  <si>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</si>
  <si>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</si>
  <si>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</si>
  <si>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</si>
  <si>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</si>
  <si>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</si>
  <si>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</si>
  <si>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</si>
  <si>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</si>
  <si>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</si>
  <si>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</si>
  <si>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</si>
  <si>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</si>
  <si>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</si>
  <si>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</si>
  <si>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</si>
  <si>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</si>
  <si>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</si>
  <si>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</si>
  <si>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</si>
  <si>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</si>
  <si>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</si>
  <si>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</si>
  <si>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</si>
  <si>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</si>
  <si>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</si>
  <si>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</si>
  <si>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</si>
  <si>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</si>
  <si>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</si>
  <si>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</si>
  <si>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</si>
  <si>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</si>
  <si>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</si>
  <si>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</si>
  <si>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</si>
  <si>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</si>
  <si>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</si>
  <si>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</si>
  <si>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</si>
  <si>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</si>
  <si>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</si>
  <si>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</si>
  <si>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</si>
  <si>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</si>
  <si>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</si>
  <si>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</si>
  <si>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</si>
  <si>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</si>
  <si>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</si>
  <si>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</si>
  <si>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</si>
  <si>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</si>
  <si>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</si>
  <si>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</si>
  <si>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</si>
  <si>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</si>
  <si>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</si>
  <si>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</si>
  <si>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</si>
  <si>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</si>
  <si>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</si>
  <si>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</si>
  <si>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</si>
  <si>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</si>
  <si>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</si>
  <si>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</si>
  <si>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</si>
  <si>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</si>
  <si>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</si>
  <si>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</si>
  <si>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</si>
  <si>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</si>
  <si>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</si>
  <si>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</si>
  <si>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</si>
  <si>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</si>
  <si>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</si>
  <si>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</si>
  <si>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</si>
  <si>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</si>
  <si>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</si>
  <si>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</si>
  <si>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</si>
  <si>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</si>
  <si>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</si>
  <si>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</si>
  <si>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</si>
  <si>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</si>
  <si>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</si>
  <si>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</si>
  <si>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</si>
  <si>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</si>
  <si>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</si>
  <si>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</si>
  <si>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</si>
  <si>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</si>
  <si>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</si>
  <si>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</si>
  <si>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</si>
  <si>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</si>
  <si>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</si>
  <si>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</si>
  <si>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</si>
  <si>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</si>
  <si>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</si>
  <si>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</si>
  <si>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</si>
  <si>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</si>
  <si>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</si>
  <si>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</si>
  <si>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</si>
  <si>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</si>
  <si>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</si>
  <si>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</si>
  <si>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</si>
  <si>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</si>
  <si>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</si>
  <si>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</si>
  <si>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</si>
  <si>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</si>
  <si>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</si>
  <si>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</si>
  <si>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</si>
  <si>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</si>
  <si>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</si>
  <si>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</si>
  <si>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</si>
  <si>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</si>
  <si>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</si>
  <si>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</si>
  <si>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</si>
  <si>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</si>
  <si>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</si>
  <si>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</si>
  <si>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</si>
  <si>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</si>
  <si>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</si>
  <si>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</si>
  <si>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</si>
  <si>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</si>
  <si>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</si>
  <si>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</si>
  <si>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</si>
  <si>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</si>
  <si>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</si>
  <si>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</si>
  <si>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</si>
  <si>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</si>
  <si>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</si>
  <si>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</si>
  <si>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</si>
  <si>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</si>
  <si>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</si>
  <si>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</si>
  <si>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</si>
  <si>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</si>
  <si>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</si>
  <si>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</si>
  <si>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</si>
  <si>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</si>
  <si>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</si>
  <si>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</si>
  <si>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</si>
  <si>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</si>
  <si>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</si>
  <si>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</si>
  <si>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</si>
  <si>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</si>
  <si>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</si>
  <si>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</si>
  <si>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</si>
  <si>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</si>
  <si>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</si>
  <si>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</si>
  <si>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</si>
  <si>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</si>
  <si>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</si>
  <si>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</si>
  <si>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</si>
  <si>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</si>
  <si>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</si>
  <si>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</si>
  <si>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</si>
  <si>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</si>
  <si>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</si>
  <si>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</si>
  <si>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</si>
  <si>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</si>
  <si>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</si>
  <si>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</si>
  <si>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</si>
  <si>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</si>
  <si>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</si>
  <si>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</si>
  <si>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</si>
  <si>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</si>
  <si>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</si>
  <si>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</si>
  <si>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</si>
  <si>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</si>
  <si>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</si>
  <si>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</si>
  <si>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</si>
  <si>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</si>
  <si>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</si>
  <si>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</si>
  <si>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</si>
  <si>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</si>
  <si>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</si>
  <si>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</si>
  <si>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</si>
  <si>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</si>
  <si>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</si>
  <si>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</si>
  <si>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</si>
  <si>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</si>
  <si>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</si>
  <si>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</si>
  <si>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</si>
  <si>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</si>
  <si>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</si>
  <si>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</si>
  <si>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</si>
  <si>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</si>
  <si>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</si>
  <si>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</si>
  <si>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</si>
  <si>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</si>
  <si>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</si>
  <si>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</si>
  <si>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</si>
  <si>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</si>
  <si>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</si>
  <si>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</si>
  <si>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</si>
  <si>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</si>
  <si>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</si>
  <si>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</si>
  <si>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</si>
  <si>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</si>
  <si>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</si>
  <si>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</si>
  <si>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</si>
  <si>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</si>
  <si>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</si>
  <si>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</si>
  <si>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</si>
  <si>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</si>
  <si>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</si>
  <si>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</si>
  <si>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</si>
  <si>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</si>
  <si>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</si>
  <si>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</si>
  <si>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</si>
  <si>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</si>
  <si>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</si>
  <si>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</si>
  <si>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</si>
  <si>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</si>
  <si>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</si>
  <si>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</si>
  <si>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</si>
  <si>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</si>
  <si>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</si>
  <si>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</si>
  <si>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</si>
  <si>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</si>
  <si>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</si>
  <si>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</si>
  <si>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</si>
  <si>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</si>
  <si>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</si>
  <si>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</si>
  <si>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</si>
  <si>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</si>
  <si>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</si>
  <si>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</si>
  <si>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</si>
  <si>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</si>
  <si>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</si>
  <si>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</si>
  <si>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</si>
  <si>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</si>
  <si>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</si>
  <si>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</si>
  <si>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</si>
  <si>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</si>
  <si>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</si>
  <si>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</si>
  <si>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</si>
  <si>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</si>
  <si>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</si>
  <si>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</si>
  <si>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</si>
  <si>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</si>
  <si>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</si>
  <si>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</si>
  <si>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</si>
  <si>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</si>
  <si>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</si>
  <si>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</si>
  <si>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</si>
  <si>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</si>
  <si>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</si>
  <si>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</si>
  <si>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</si>
  <si>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</si>
  <si>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</si>
  <si>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</si>
  <si>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</si>
  <si>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</si>
  <si>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</si>
  <si>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</si>
  <si>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</si>
  <si>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</si>
  <si>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</si>
  <si>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</si>
  <si>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</si>
  <si>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</si>
  <si>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</si>
  <si>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</si>
  <si>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</si>
  <si>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</si>
  <si>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</si>
  <si>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</si>
  <si>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</si>
  <si>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</si>
  <si>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</si>
  <si>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</si>
  <si>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</si>
  <si>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</si>
  <si>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</si>
  <si>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</si>
  <si>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</si>
  <si>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</si>
  <si>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</si>
  <si>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</si>
  <si>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</si>
  <si>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</si>
  <si>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</si>
  <si>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</si>
  <si>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</si>
  <si>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</si>
  <si>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</si>
  <si>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</si>
  <si>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</si>
  <si>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</si>
  <si>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</si>
  <si>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</si>
  <si>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</si>
  <si>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</si>
  <si>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</si>
  <si>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</si>
  <si>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</si>
  <si>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</si>
  <si>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</si>
  <si>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</si>
  <si>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</si>
  <si>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</si>
  <si>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</si>
  <si>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</si>
  <si>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</si>
  <si>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</si>
  <si>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</si>
  <si>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</si>
  <si>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</si>
  <si>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</si>
  <si>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</si>
  <si>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</si>
  <si>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</si>
  <si>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</si>
  <si>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</si>
  <si>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</si>
  <si>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</si>
  <si>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</si>
  <si>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</si>
  <si>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</si>
  <si>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</si>
  <si>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</si>
  <si>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</si>
  <si>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</si>
  <si>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</si>
  <si>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</si>
  <si>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</si>
  <si>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</si>
  <si>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</si>
  <si>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</si>
  <si>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</si>
  <si>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</si>
  <si>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</si>
  <si>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</si>
  <si>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</si>
  <si>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</si>
  <si>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</si>
  <si>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</si>
  <si>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</si>
  <si>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</si>
  <si>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</si>
  <si>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</si>
  <si>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</si>
  <si>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</si>
  <si>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</si>
  <si>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</si>
  <si>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</si>
  <si>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</si>
  <si>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</si>
  <si>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</si>
  <si>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</si>
  <si>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</si>
  <si>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</si>
  <si>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</si>
  <si>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</si>
  <si>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</si>
  <si>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</si>
  <si>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</si>
  <si>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</si>
  <si>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</si>
  <si>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</si>
  <si>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</si>
  <si>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</si>
  <si>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</si>
  <si>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</si>
  <si>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</si>
  <si>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</si>
  <si>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</si>
  <si>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</si>
  <si>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</si>
  <si>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</si>
  <si>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</si>
  <si>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</si>
  <si>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</si>
  <si>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</si>
  <si>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</si>
  <si>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</si>
  <si>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</si>
  <si>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</si>
  <si>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</si>
  <si>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</si>
  <si>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</si>
  <si>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</si>
  <si>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</si>
  <si>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</si>
  <si>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</si>
  <si>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</si>
  <si>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</si>
  <si>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</si>
  <si>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</si>
  <si>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</si>
  <si>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</si>
  <si>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</si>
  <si>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</si>
  <si>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</si>
  <si>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</si>
  <si>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</si>
  <si>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</si>
  <si>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</si>
  <si>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</si>
  <si>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</si>
  <si>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</si>
  <si>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</si>
  <si>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</si>
  <si>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</si>
  <si>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</si>
  <si>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</si>
  <si>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</si>
  <si>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</si>
  <si>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</si>
  <si>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</si>
  <si>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</si>
  <si>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</si>
  <si>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</si>
  <si>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</si>
  <si>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</si>
  <si>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</si>
  <si>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</si>
  <si>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</si>
  <si>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</si>
  <si>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</si>
  <si>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</si>
  <si>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</si>
  <si>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</si>
  <si>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</si>
  <si>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</si>
  <si>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</si>
  <si>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</si>
  <si>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</si>
  <si>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</si>
  <si>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</si>
  <si>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</si>
  <si>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</si>
  <si>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</si>
  <si>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</si>
  <si>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</si>
  <si>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</si>
  <si>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</si>
  <si>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</si>
  <si>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</si>
  <si>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</si>
  <si>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</si>
  <si>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</si>
  <si>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</si>
  <si>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</si>
  <si>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</si>
  <si>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</si>
  <si>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</si>
  <si>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</si>
  <si>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</si>
  <si>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</si>
  <si>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</si>
  <si>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</si>
  <si>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</si>
  <si>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</si>
  <si>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</si>
  <si>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</si>
  <si>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</si>
  <si>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</si>
  <si>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</si>
  <si>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</si>
  <si>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</si>
  <si>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</si>
  <si>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</si>
  <si>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</si>
  <si>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</si>
  <si>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</si>
  <si>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</si>
  <si>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</si>
  <si>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</si>
  <si>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</si>
  <si>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</si>
  <si>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</si>
  <si>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</si>
  <si>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</si>
  <si>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</si>
  <si>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</si>
  <si>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</si>
  <si>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</si>
  <si>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</si>
  <si>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</si>
  <si>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</si>
  <si>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</si>
  <si>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</si>
  <si>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</si>
  <si>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</si>
  <si>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</si>
  <si>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</si>
  <si>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</si>
  <si>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</si>
  <si>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</si>
  <si>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</si>
  <si>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</si>
  <si>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</si>
  <si>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</si>
  <si>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</si>
  <si>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</si>
  <si>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</si>
  <si>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</si>
  <si>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</si>
  <si>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</si>
  <si>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</si>
  <si>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</si>
  <si>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</si>
  <si>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</si>
  <si>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</si>
  <si>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</si>
  <si>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</si>
  <si>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</si>
  <si>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</si>
  <si>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</si>
  <si>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</si>
  <si>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</si>
  <si>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</si>
  <si>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</si>
  <si>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</si>
  <si>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</si>
  <si>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</si>
  <si>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</si>
  <si>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</si>
  <si>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</si>
  <si>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</si>
  <si>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</si>
  <si>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</si>
  <si>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</si>
  <si>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</si>
  <si>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</si>
  <si>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</si>
  <si>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</si>
  <si>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</si>
  <si>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</si>
  <si>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</si>
  <si>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</si>
  <si>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</si>
  <si>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</si>
  <si>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</si>
  <si>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</si>
  <si>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</si>
  <si>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</si>
  <si>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</si>
  <si>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</si>
  <si>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</si>
  <si>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</si>
  <si>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</si>
  <si>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</si>
  <si>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</si>
  <si>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</si>
  <si>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</si>
  <si>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</si>
  <si>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</si>
  <si>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</si>
  <si>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</si>
  <si>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</si>
  <si>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</si>
  <si>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</si>
  <si>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</si>
  <si>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</si>
  <si>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</si>
  <si>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</si>
  <si>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</si>
  <si>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</si>
  <si>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</si>
  <si>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</si>
  <si>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</si>
  <si>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</si>
  <si>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</si>
  <si>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</si>
  <si>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</si>
  <si>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</si>
  <si>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</si>
  <si>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</si>
  <si>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</si>
  <si>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</si>
  <si>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</si>
  <si>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</si>
  <si>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</si>
  <si>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</si>
  <si>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</si>
  <si>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</si>
  <si>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</si>
  <si>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</si>
  <si>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</si>
  <si>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</si>
  <si>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</si>
  <si>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</si>
  <si>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</si>
  <si>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</si>
  <si>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</si>
  <si>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</si>
  <si>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</si>
  <si>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</si>
  <si>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</si>
  <si>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</si>
  <si>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</si>
  <si>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</si>
  <si>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</si>
  <si>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</si>
  <si>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</si>
  <si>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</si>
  <si>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</si>
  <si>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</si>
  <si>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</si>
  <si>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</si>
  <si>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</si>
  <si>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</si>
  <si>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</si>
  <si>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</si>
  <si>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</si>
  <si>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</si>
  <si>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</si>
  <si>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</si>
  <si>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</si>
  <si>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</si>
  <si>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</si>
  <si>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</si>
  <si>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</si>
  <si>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</si>
  <si>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</si>
  <si>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</si>
  <si>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</si>
  <si>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</si>
  <si>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</si>
  <si>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</si>
  <si>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</si>
  <si>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</si>
  <si>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</si>
  <si>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</si>
  <si>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</si>
  <si>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</si>
  <si>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</si>
  <si>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</si>
  <si>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</si>
  <si>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</si>
  <si>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</si>
  <si>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</si>
  <si>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</si>
  <si>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</si>
  <si>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</si>
  <si>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</si>
  <si>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</si>
  <si>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</si>
  <si>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</si>
  <si>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</si>
  <si>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</si>
  <si>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</si>
  <si>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</si>
  <si>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</si>
  <si>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</si>
  <si>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</si>
  <si>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</si>
  <si>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</si>
  <si>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</si>
  <si>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</si>
  <si>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</si>
  <si>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</si>
  <si>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</si>
  <si>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</si>
  <si>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</si>
  <si>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</si>
  <si>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</si>
  <si>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</si>
  <si>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</si>
  <si>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</si>
  <si>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</si>
  <si>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</si>
  <si>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</si>
  <si>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</si>
  <si>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</si>
  <si>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</si>
  <si>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</si>
  <si>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</si>
  <si>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</si>
  <si>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</si>
  <si>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</si>
  <si>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</si>
  <si>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</si>
  <si>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</si>
  <si>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</si>
  <si>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</si>
  <si>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</si>
  <si>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</si>
  <si>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</si>
  <si>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</si>
  <si>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</si>
  <si>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</si>
  <si>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</si>
  <si>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</si>
  <si>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</si>
  <si>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</si>
  <si>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</si>
  <si>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</si>
  <si>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</si>
  <si>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</si>
  <si>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</si>
  <si>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</si>
  <si>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</si>
  <si>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</si>
  <si>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</si>
  <si>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</si>
  <si>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</si>
  <si>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</si>
  <si>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</si>
  <si>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</si>
  <si>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</si>
  <si>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</si>
  <si>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</si>
  <si>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</si>
  <si>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</si>
  <si>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</si>
  <si>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</si>
  <si>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</si>
  <si>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</si>
  <si>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</si>
  <si>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</si>
  <si>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</si>
  <si>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</si>
  <si>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</si>
  <si>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</si>
  <si>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</si>
  <si>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</si>
  <si>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</si>
  <si>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</si>
  <si>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</si>
  <si>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</si>
  <si>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</si>
  <si>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</si>
  <si>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</si>
  <si>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</si>
  <si>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</si>
  <si>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</si>
  <si>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</si>
  <si>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</si>
  <si>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</si>
  <si>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</si>
  <si>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</si>
  <si>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</si>
  <si>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</si>
  <si>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</si>
  <si>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</si>
  <si>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</si>
  <si>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</si>
  <si>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</si>
  <si>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</si>
  <si>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</si>
  <si>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</si>
  <si>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</si>
  <si>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</si>
  <si>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</si>
  <si>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</si>
  <si>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</si>
  <si>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</si>
  <si>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</si>
  <si>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</si>
  <si>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</si>
  <si>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</si>
  <si>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</si>
  <si>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</si>
  <si>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</si>
  <si>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</si>
  <si>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</si>
  <si>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</si>
  <si>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</si>
  <si>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</si>
  <si>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</si>
  <si>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</si>
  <si>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</si>
  <si>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</si>
  <si>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</si>
  <si>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</si>
  <si>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</si>
  <si>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</si>
  <si>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</si>
  <si>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</si>
  <si>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</si>
  <si>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</si>
  <si>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</si>
  <si>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</si>
  <si>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</si>
  <si>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</si>
  <si>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</si>
  <si>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</si>
  <si>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</si>
  <si>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</si>
  <si>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</si>
  <si>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</si>
  <si>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</si>
  <si>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</si>
  <si>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</si>
  <si>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</si>
  <si>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</si>
  <si>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</si>
  <si>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</si>
  <si>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</si>
  <si>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</si>
  <si>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</si>
  <si>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</si>
  <si>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</si>
  <si>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</si>
  <si>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</si>
  <si>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</si>
  <si>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</si>
  <si>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</si>
  <si>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</si>
  <si>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</si>
  <si>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</si>
  <si>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</si>
  <si>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</si>
  <si>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</si>
  <si>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</si>
  <si>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</si>
  <si>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</si>
  <si>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</si>
  <si>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</si>
  <si>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</si>
  <si>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</si>
  <si>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</si>
  <si>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</si>
  <si>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</si>
  <si>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</si>
  <si>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</si>
  <si>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</si>
  <si>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</si>
  <si>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</si>
  <si>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</si>
  <si>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</si>
  <si>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</si>
  <si>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</si>
  <si>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</si>
  <si>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</si>
  <si>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</si>
  <si>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</si>
  <si>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</si>
  <si>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</si>
  <si>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</si>
  <si>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</si>
  <si>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</si>
  <si>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</si>
  <si>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</si>
  <si>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</si>
  <si>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</si>
  <si>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</si>
  <si>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</si>
  <si>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</si>
  <si>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</si>
  <si>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</si>
  <si>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</si>
  <si>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</si>
  <si>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</si>
  <si>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</si>
  <si>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</si>
  <si>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</si>
  <si>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</si>
  <si>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</si>
  <si>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</si>
  <si>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</si>
  <si>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</si>
  <si>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</si>
  <si>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</si>
  <si>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</si>
  <si>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</si>
  <si>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</si>
  <si>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</si>
  <si>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</si>
  <si>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</si>
  <si>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</si>
  <si>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</si>
  <si>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</si>
  <si>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</si>
  <si>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</si>
  <si>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</si>
  <si>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</si>
  <si>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</si>
  <si>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</si>
  <si>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</si>
  <si>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</si>
  <si>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</si>
  <si>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</si>
  <si>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</si>
  <si>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</si>
  <si>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</si>
  <si>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</si>
  <si>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</si>
  <si>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</si>
  <si>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</si>
  <si>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</si>
  <si>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</si>
  <si>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</si>
  <si>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</si>
  <si>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</si>
  <si>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</si>
  <si>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</si>
  <si>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</si>
  <si>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</si>
  <si>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</si>
  <si>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</si>
  <si>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</si>
  <si>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</si>
  <si>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</si>
  <si>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</si>
  <si>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</si>
  <si>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</si>
  <si>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</si>
  <si>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</si>
  <si>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</si>
  <si>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</si>
  <si>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</si>
  <si>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</si>
  <si>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</si>
  <si>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</si>
  <si>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</si>
  <si>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</si>
  <si>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</si>
  <si>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</si>
  <si>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</si>
  <si>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</si>
  <si>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</si>
  <si>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</si>
  <si>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</si>
  <si>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</si>
  <si>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</si>
  <si>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</si>
  <si>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</si>
  <si>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</si>
  <si>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</si>
  <si>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</si>
  <si>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</si>
  <si>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</si>
  <si>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</si>
  <si>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</si>
  <si>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</si>
  <si>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</si>
  <si>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</si>
  <si>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</si>
  <si>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</si>
  <si>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</si>
  <si>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</si>
  <si>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</si>
  <si>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</si>
  <si>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</si>
  <si>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</si>
  <si>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</si>
  <si>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</si>
  <si>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</si>
  <si>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</si>
  <si>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</si>
  <si>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</si>
  <si>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</si>
  <si>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</si>
  <si>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</si>
  <si>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</si>
  <si>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</si>
  <si>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</si>
  <si>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</si>
  <si>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</si>
  <si>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</si>
  <si>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</si>
  <si>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</si>
  <si>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</si>
  <si>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</si>
  <si>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</si>
  <si>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</si>
  <si>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</si>
  <si>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</si>
  <si>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</si>
  <si>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</si>
  <si>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</si>
  <si>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</si>
  <si>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</si>
  <si>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</si>
  <si>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</si>
  <si>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</si>
  <si>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</si>
  <si>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</si>
  <si>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</si>
  <si>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</si>
  <si>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</si>
  <si>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</si>
  <si>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</si>
  <si>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</si>
  <si>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</si>
  <si>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</si>
  <si>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</si>
  <si>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</si>
  <si>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</si>
  <si>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</si>
  <si>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</si>
  <si>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</si>
  <si>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</si>
  <si>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</si>
  <si>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</si>
  <si>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</si>
  <si>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</si>
  <si>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</si>
  <si>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</si>
  <si>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</si>
  <si>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</si>
  <si>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</si>
  <si>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</si>
  <si>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</si>
  <si>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</si>
  <si>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</si>
  <si>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</si>
  <si>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</si>
  <si>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</si>
  <si>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</si>
  <si>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</si>
  <si>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</si>
  <si>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</si>
  <si>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</si>
  <si>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</si>
  <si>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</si>
  <si>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</si>
  <si>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</si>
  <si>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</si>
  <si>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</si>
  <si>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</si>
  <si>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</si>
  <si>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</si>
  <si>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</si>
  <si>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</si>
  <si>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</si>
  <si>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</si>
  <si>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</si>
  <si>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</si>
  <si>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</si>
  <si>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</si>
  <si>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</si>
  <si>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</si>
  <si>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</si>
  <si>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</si>
  <si>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</si>
  <si>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</si>
  <si>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</si>
  <si>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</si>
  <si>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</si>
  <si>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</si>
  <si>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</si>
  <si>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</si>
  <si>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</si>
  <si>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</si>
  <si>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</si>
  <si>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</si>
  <si>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</si>
  <si>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</si>
  <si>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</si>
  <si>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</si>
  <si>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</si>
  <si>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</si>
  <si>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</si>
  <si>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</si>
  <si>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</si>
  <si>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</si>
  <si>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</si>
  <si>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</si>
  <si>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</si>
  <si>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</si>
  <si>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</si>
  <si>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</si>
  <si>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</si>
  <si>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</si>
  <si>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</si>
  <si>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</si>
  <si>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</si>
  <si>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</si>
  <si>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</si>
  <si>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</si>
  <si>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</si>
  <si>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</si>
  <si>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</si>
  <si>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</si>
  <si>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</si>
  <si>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</si>
  <si>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</si>
  <si>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</si>
  <si>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</si>
  <si>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</si>
  <si>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</si>
  <si>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</si>
  <si>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</si>
  <si>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</si>
  <si>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</si>
  <si>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</si>
  <si>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</si>
  <si>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</si>
  <si>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</si>
  <si>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</si>
  <si>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</si>
  <si>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</si>
  <si>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</si>
  <si>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</si>
  <si>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</si>
  <si>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</si>
  <si>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</si>
  <si>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</si>
  <si>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</si>
  <si>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</si>
  <si>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</si>
  <si>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</si>
  <si>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</si>
  <si>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</si>
  <si>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</si>
  <si>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</si>
  <si>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</si>
  <si>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</si>
  <si>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</si>
  <si>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</si>
  <si>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</si>
  <si>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</si>
  <si>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</si>
  <si>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</si>
  <si>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</si>
  <si>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</si>
  <si>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</si>
  <si>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</si>
  <si>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</si>
  <si>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</si>
  <si>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</si>
  <si>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</si>
  <si>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</si>
  <si>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</si>
  <si>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</si>
  <si>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</si>
  <si>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</si>
  <si>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</si>
  <si>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</si>
  <si>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</si>
  <si>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</si>
  <si>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</si>
  <si>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</si>
  <si>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</si>
  <si>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</si>
  <si>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</si>
  <si>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</si>
  <si>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</si>
  <si>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</si>
  <si>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</si>
  <si>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</si>
  <si>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</si>
  <si>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</si>
  <si>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</si>
  <si>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</si>
  <si>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</si>
  <si>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</si>
  <si>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</si>
  <si>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</si>
  <si>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</si>
  <si>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</si>
  <si>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</si>
  <si>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</si>
  <si>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</si>
  <si>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</si>
  <si>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</si>
  <si>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</si>
  <si>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</si>
  <si>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</si>
  <si>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</si>
  <si>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</si>
  <si>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</si>
  <si>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</si>
  <si>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</si>
  <si>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</si>
  <si>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</si>
  <si>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</si>
  <si>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</si>
  <si>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</si>
  <si>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</si>
  <si>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</si>
  <si>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</si>
  <si>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</si>
  <si>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</si>
  <si>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</si>
  <si>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</si>
  <si>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</si>
  <si>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</si>
  <si>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</si>
  <si>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</si>
  <si>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</si>
  <si>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</si>
  <si>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</si>
  <si>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</si>
  <si>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</si>
  <si>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</si>
  <si>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</si>
  <si>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</si>
  <si>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</si>
  <si>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</si>
  <si>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</si>
  <si>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</si>
  <si>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</si>
  <si>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</si>
  <si>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</si>
  <si>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</si>
  <si>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</si>
  <si>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</si>
  <si>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</si>
  <si>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</si>
  <si>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</si>
  <si>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</si>
  <si>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</si>
  <si>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</si>
  <si>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</si>
  <si>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</si>
  <si>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</si>
  <si>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</si>
  <si>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</si>
  <si>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</si>
  <si>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</si>
  <si>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</si>
  <si>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</si>
  <si>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</si>
  <si>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</si>
  <si>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</si>
  <si>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</si>
  <si>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</si>
  <si>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</si>
  <si>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</si>
  <si>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</si>
  <si>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</si>
  <si>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</si>
  <si>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</si>
  <si>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</si>
  <si>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</si>
  <si>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</si>
  <si>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</si>
  <si>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</si>
  <si>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</si>
  <si>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</si>
  <si>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</si>
  <si>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</si>
  <si>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</si>
  <si>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</si>
  <si>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</si>
  <si>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</si>
  <si>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</si>
  <si>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</si>
  <si>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</si>
  <si>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</si>
  <si>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</si>
  <si>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</si>
  <si>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</si>
  <si>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</si>
  <si>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</si>
  <si>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</si>
  <si>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</si>
  <si>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</si>
  <si>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</si>
  <si>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</si>
  <si>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</si>
  <si>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</si>
  <si>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</si>
  <si>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</si>
  <si>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</si>
  <si>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</si>
  <si>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</si>
  <si>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</si>
  <si>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</si>
  <si>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</si>
  <si>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</si>
  <si>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</si>
  <si>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</si>
  <si>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</si>
  <si>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</si>
  <si>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</si>
  <si>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</si>
  <si>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</si>
  <si>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</si>
  <si>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</si>
  <si>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</si>
  <si>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</si>
  <si>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</si>
  <si>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</si>
  <si>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</si>
  <si>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</si>
  <si>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</si>
  <si>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</si>
  <si>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</si>
  <si>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</si>
  <si>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</si>
  <si>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</si>
  <si>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</si>
  <si>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</si>
  <si>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</si>
  <si>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</si>
  <si>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</si>
  <si>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</si>
  <si>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</si>
  <si>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</si>
  <si>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</si>
  <si>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</si>
  <si>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</si>
  <si>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</si>
  <si>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</si>
  <si>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</si>
  <si>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</si>
  <si>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</si>
  <si>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</si>
  <si>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</si>
  <si>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</si>
  <si>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</si>
  <si>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</si>
  <si>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</si>
  <si>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</si>
  <si>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</si>
  <si>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</si>
  <si>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</si>
  <si>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</si>
  <si>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</si>
  <si>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</si>
  <si>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</si>
  <si>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</si>
  <si>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</si>
  <si>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</si>
  <si>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</si>
  <si>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</si>
  <si>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</si>
  <si>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</si>
  <si>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</si>
  <si>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</si>
  <si>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</si>
  <si>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</si>
  <si>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</si>
  <si>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</si>
  <si>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</si>
  <si>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</si>
  <si>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</si>
  <si>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</si>
  <si>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</si>
  <si>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</si>
  <si>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</si>
  <si>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</si>
  <si>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</si>
  <si>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</si>
  <si>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</si>
  <si>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</si>
  <si>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</si>
  <si>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</si>
  <si>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</si>
  <si>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</si>
  <si>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</si>
  <si>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</si>
  <si>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</si>
  <si>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</si>
  <si>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</si>
  <si>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</si>
  <si>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</si>
  <si>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</si>
  <si>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</si>
  <si>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</si>
  <si>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</si>
  <si>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</si>
  <si>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</si>
  <si>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</si>
  <si>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</si>
  <si>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</si>
  <si>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</si>
  <si>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</si>
  <si>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</si>
  <si>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</si>
  <si>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</si>
  <si>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</si>
  <si>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</si>
  <si>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</si>
  <si>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</si>
  <si>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</si>
  <si>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</si>
  <si>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</si>
  <si>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</si>
  <si>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</si>
  <si>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</si>
  <si>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</si>
  <si>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</si>
  <si>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</si>
  <si>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</si>
  <si>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</si>
  <si>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</si>
  <si>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</si>
  <si>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</si>
  <si>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</si>
  <si>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</si>
  <si>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</si>
  <si>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</si>
  <si>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</si>
  <si>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</si>
  <si>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</si>
  <si>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</si>
  <si>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</si>
  <si>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</si>
  <si>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</si>
  <si>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</si>
  <si>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</si>
  <si>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</si>
  <si>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</si>
  <si>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</si>
  <si>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</si>
  <si>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</si>
  <si>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</si>
  <si>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</si>
  <si>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</si>
  <si>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</si>
  <si>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</si>
  <si>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</si>
  <si>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</si>
  <si>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</si>
  <si>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</si>
  <si>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</si>
  <si>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</si>
  <si>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</si>
  <si>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</si>
  <si>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</si>
  <si>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</si>
  <si>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</si>
  <si>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</si>
  <si>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</si>
  <si>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</si>
  <si>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</si>
  <si>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</si>
  <si>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</si>
  <si>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</si>
  <si>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</si>
  <si>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</si>
  <si>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</si>
  <si>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</si>
  <si>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</si>
  <si>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</si>
  <si>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</si>
  <si>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</si>
  <si>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</si>
  <si>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</si>
  <si>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</si>
  <si>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</si>
  <si>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</si>
  <si>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</si>
  <si>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</si>
  <si>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</si>
  <si>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</si>
  <si>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</si>
  <si>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</si>
  <si>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</si>
  <si>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</si>
  <si>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</si>
  <si>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</si>
  <si>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</si>
  <si>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</si>
  <si>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</si>
  <si>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</si>
  <si>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</si>
  <si>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</si>
  <si>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</si>
  <si>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</si>
  <si>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</si>
  <si>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</si>
  <si>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</si>
  <si>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</si>
  <si>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</si>
  <si>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</si>
  <si>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</si>
  <si>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</si>
  <si>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</si>
  <si>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</si>
  <si>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</si>
  <si>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</si>
  <si>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</si>
  <si>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</si>
  <si>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</si>
  <si>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</si>
  <si>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</si>
  <si>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</si>
  <si>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</si>
  <si>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</si>
  <si>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</si>
  <si>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</si>
  <si>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</si>
  <si>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</si>
  <si>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</si>
  <si>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</si>
  <si>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</si>
  <si>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</si>
  <si>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</si>
  <si>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</si>
  <si>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</si>
  <si>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</si>
  <si>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</si>
  <si>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</si>
  <si>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</si>
  <si>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</si>
  <si>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</si>
  <si>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</si>
  <si>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</si>
  <si>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</si>
  <si>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</si>
  <si>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</si>
  <si>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</si>
  <si>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</si>
  <si>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</si>
  <si>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</si>
  <si>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</si>
  <si>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</si>
  <si>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</si>
  <si>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</si>
  <si>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</si>
  <si>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</si>
  <si>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</si>
  <si>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</si>
  <si>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</si>
  <si>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</si>
  <si>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</si>
  <si>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</si>
  <si>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</si>
  <si>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</si>
  <si>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</si>
  <si>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</si>
  <si>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</si>
  <si>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</si>
  <si>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</si>
  <si>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</si>
  <si>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</si>
  <si>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</si>
  <si>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</si>
  <si>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</si>
  <si>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</si>
  <si>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</si>
  <si>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</si>
  <si>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</si>
  <si>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</si>
  <si>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</si>
  <si>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</si>
  <si>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</si>
  <si>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</si>
  <si>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</si>
  <si>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</si>
  <si>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</si>
  <si>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</si>
  <si>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</si>
  <si>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</si>
  <si>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</si>
  <si>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</si>
  <si>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</si>
  <si>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</si>
  <si>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</si>
  <si>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</si>
  <si>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</si>
  <si>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</si>
  <si>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</si>
  <si>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</si>
  <si>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</si>
  <si>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</si>
  <si>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</si>
  <si>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</si>
  <si>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</si>
  <si>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</si>
  <si>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</si>
  <si>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</si>
  <si>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</si>
  <si>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</si>
  <si>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</si>
  <si>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</si>
  <si>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</si>
  <si>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</si>
  <si>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</si>
  <si>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</si>
  <si>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</si>
  <si>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</si>
  <si>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</si>
  <si>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</si>
  <si>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</si>
  <si>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</si>
  <si>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</si>
  <si>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</si>
  <si>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</si>
  <si>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</si>
  <si>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</si>
  <si>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</si>
  <si>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</si>
  <si>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</si>
  <si>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</si>
  <si>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</si>
  <si>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</si>
  <si>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</si>
  <si>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</si>
  <si>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</si>
  <si>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</si>
  <si>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</si>
  <si>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</si>
  <si>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</si>
  <si>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</si>
  <si>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</si>
  <si>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</si>
  <si>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</si>
  <si>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</si>
  <si>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</si>
  <si>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</si>
  <si>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</si>
  <si>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</si>
  <si>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</si>
  <si>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</si>
  <si>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</si>
  <si>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</si>
  <si>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</si>
  <si>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</si>
  <si>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</si>
  <si>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</si>
  <si>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</si>
  <si>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</si>
  <si>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</si>
  <si>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</si>
  <si>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</si>
  <si>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</si>
  <si>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</si>
  <si>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</si>
  <si>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</si>
  <si>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</si>
  <si>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</si>
  <si>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</si>
  <si>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</si>
  <si>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</si>
  <si>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</si>
  <si>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</si>
  <si>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</si>
  <si>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</si>
  <si>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</si>
  <si>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</si>
  <si>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</si>
  <si>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</si>
  <si>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</si>
  <si>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</si>
  <si>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</si>
  <si>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</si>
  <si>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</si>
  <si>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</si>
  <si>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</si>
  <si>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</si>
  <si>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</si>
  <si>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</si>
  <si>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</si>
  <si>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</si>
  <si>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</si>
  <si>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</si>
  <si>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</si>
  <si>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</si>
  <si>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</si>
  <si>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</si>
  <si>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</si>
  <si>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</si>
  <si>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</si>
  <si>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</si>
  <si>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</si>
  <si>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</si>
  <si>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</si>
  <si>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</si>
  <si>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</si>
  <si>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</si>
  <si>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</si>
  <si>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</si>
  <si>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</si>
  <si>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</si>
  <si>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</si>
  <si>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</si>
  <si>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</si>
  <si>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</si>
  <si>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</si>
  <si>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</si>
  <si>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</si>
  <si>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</si>
  <si>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</si>
  <si>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</si>
  <si>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</si>
  <si>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</si>
  <si>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</si>
  <si>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</si>
  <si>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</si>
  <si>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</si>
  <si>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</si>
  <si>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</si>
  <si>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</si>
  <si>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</si>
  <si>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</si>
  <si>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</si>
  <si>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</si>
  <si>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</si>
  <si>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</si>
  <si>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</si>
  <si>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</si>
  <si>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</si>
  <si>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</si>
  <si>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</si>
  <si>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</si>
  <si>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</si>
  <si>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</si>
  <si>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</si>
  <si>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</si>
  <si>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</si>
  <si>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</si>
  <si>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</si>
  <si>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</si>
  <si>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</si>
  <si>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</si>
  <si>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</si>
  <si>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</si>
  <si>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</si>
  <si>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</si>
  <si>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</si>
  <si>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</si>
  <si>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</si>
  <si>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</si>
  <si>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</si>
  <si>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</si>
  <si>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</si>
  <si>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</si>
  <si>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</si>
  <si>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</si>
  <si>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</si>
  <si>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</si>
  <si>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</si>
  <si>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</si>
  <si>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</si>
  <si>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</si>
  <si>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</si>
  <si>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</si>
  <si>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</si>
  <si>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</si>
  <si>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</si>
  <si>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</si>
  <si>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</si>
  <si>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</si>
  <si>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</si>
  <si>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</si>
  <si>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</si>
  <si>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</si>
  <si>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</si>
  <si>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</si>
  <si>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</si>
  <si>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</si>
  <si>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</si>
  <si>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</si>
  <si>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</si>
  <si>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</si>
  <si>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</si>
  <si>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</si>
  <si>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</si>
  <si>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</si>
  <si>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</si>
  <si>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</si>
  <si>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</si>
  <si>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</si>
  <si>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</si>
  <si>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</si>
  <si>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</si>
  <si>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</si>
  <si>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</si>
  <si>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</si>
  <si>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</si>
  <si>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</si>
  <si>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</si>
  <si>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</si>
  <si>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</si>
  <si>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</si>
  <si>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</si>
  <si>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</si>
  <si>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</si>
  <si>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</si>
  <si>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</si>
  <si>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</si>
  <si>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</si>
  <si>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</si>
  <si>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</si>
  <si>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</si>
  <si>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</si>
  <si>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</si>
  <si>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</si>
  <si>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</si>
  <si>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</si>
  <si>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</si>
  <si>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</si>
  <si>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</si>
  <si>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</si>
  <si>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</si>
  <si>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</si>
  <si>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</si>
  <si>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</si>
  <si>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</si>
  <si>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</si>
  <si>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</si>
  <si>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</si>
  <si>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</si>
  <si>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</si>
  <si>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</si>
  <si>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</si>
  <si>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</si>
  <si>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</si>
  <si>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</si>
  <si>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</si>
  <si>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</si>
  <si>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</si>
  <si>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</si>
  <si>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</si>
  <si>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</si>
  <si>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</si>
  <si>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</si>
  <si>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</si>
  <si>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</si>
  <si>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</si>
  <si>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</si>
  <si>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</si>
  <si>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</si>
  <si>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</si>
  <si>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</si>
  <si>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</si>
  <si>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</si>
  <si>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</si>
  <si>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</si>
  <si>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</si>
  <si>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</si>
  <si>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</si>
  <si>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</si>
  <si>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</si>
  <si>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</si>
  <si>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</si>
  <si>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</si>
  <si>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</si>
  <si>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</si>
  <si>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</si>
  <si>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</si>
  <si>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</si>
  <si>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</si>
  <si>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</si>
  <si>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</si>
  <si>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</si>
  <si>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</si>
  <si>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</si>
  <si>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</si>
  <si>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</si>
  <si>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</si>
  <si>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</si>
  <si>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</si>
  <si>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</si>
  <si>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</si>
  <si>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</si>
  <si>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</si>
  <si>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</si>
  <si>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</si>
  <si>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</si>
  <si>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</si>
  <si>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</si>
  <si>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</si>
  <si>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</si>
  <si>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</si>
  <si>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</si>
  <si>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</si>
  <si>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</si>
  <si>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</si>
  <si>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</si>
  <si>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</si>
  <si>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</si>
  <si>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</si>
  <si>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</si>
  <si>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</si>
  <si>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</si>
  <si>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</si>
  <si>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</si>
  <si>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</si>
  <si>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</si>
  <si>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</si>
  <si>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</si>
  <si>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</si>
  <si>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</si>
  <si>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</si>
  <si>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</si>
  <si>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</si>
  <si>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</si>
  <si>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</si>
  <si>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</si>
  <si>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</si>
  <si>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</si>
  <si>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</si>
  <si>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</si>
  <si>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</si>
  <si>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</si>
  <si>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</si>
  <si>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</si>
  <si>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</si>
  <si>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</si>
  <si>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</si>
  <si>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</si>
  <si>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</si>
  <si>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</si>
  <si>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</si>
  <si>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</si>
  <si>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</si>
  <si>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</si>
  <si>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</si>
  <si>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</si>
  <si>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</si>
  <si>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</si>
  <si>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</si>
  <si>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</si>
  <si>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</si>
  <si>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</si>
  <si>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</si>
  <si>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</si>
  <si>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</si>
  <si>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</si>
  <si>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</si>
  <si>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</si>
  <si>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</si>
  <si>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</si>
  <si>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</si>
  <si>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</si>
  <si>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</si>
  <si>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</si>
  <si>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</si>
  <si>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</si>
  <si>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</si>
  <si>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</si>
  <si>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</si>
  <si>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</si>
  <si>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</si>
  <si>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</si>
  <si>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</si>
  <si>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</si>
  <si>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</si>
  <si>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</si>
  <si>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</si>
  <si>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</si>
  <si>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</si>
  <si>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</si>
  <si>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</si>
  <si>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</si>
  <si>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</si>
  <si>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</si>
  <si>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</si>
  <si>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</si>
  <si>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</si>
  <si>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</si>
  <si>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</si>
  <si>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</si>
  <si>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</si>
  <si>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</si>
  <si>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</si>
  <si>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</si>
  <si>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</si>
  <si>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</si>
  <si>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</si>
  <si>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</si>
  <si>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</si>
  <si>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</si>
  <si>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</si>
  <si>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</si>
  <si>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</si>
  <si>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</si>
  <si>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</si>
  <si>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</si>
  <si>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</si>
  <si>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</si>
  <si>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</si>
  <si>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</si>
  <si>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</si>
  <si>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</si>
  <si>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</si>
  <si>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</si>
  <si>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</si>
  <si>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</si>
  <si>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</si>
  <si>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</si>
  <si>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</si>
  <si>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</si>
  <si>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</si>
  <si>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</si>
  <si>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</si>
  <si>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</si>
  <si>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</si>
  <si>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</si>
  <si>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</si>
  <si>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</si>
  <si>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</si>
  <si>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</si>
  <si>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</si>
  <si>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</si>
  <si>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</si>
  <si>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</si>
  <si>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</si>
  <si>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</si>
  <si>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</si>
  <si>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</si>
  <si>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</si>
  <si>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</si>
  <si>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</si>
  <si>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</si>
  <si>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</si>
  <si>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</si>
  <si>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</si>
  <si>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</si>
  <si>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</si>
  <si>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</si>
  <si>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</si>
  <si>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</si>
  <si>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</si>
  <si>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</si>
  <si>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</si>
  <si>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</si>
  <si>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</si>
  <si>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</si>
  <si>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</si>
  <si>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</si>
  <si>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</si>
  <si>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</si>
  <si>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</si>
  <si>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</si>
  <si>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</si>
  <si>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</si>
  <si>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</si>
  <si>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</si>
  <si>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</si>
  <si>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</si>
  <si>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</si>
  <si>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</si>
  <si>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</si>
  <si>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</si>
  <si>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</si>
  <si>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</si>
  <si>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</si>
  <si>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</si>
  <si>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</si>
  <si>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</si>
  <si>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</si>
  <si>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</si>
  <si>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</si>
  <si>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</si>
  <si>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</si>
  <si>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</si>
  <si>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</si>
  <si>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</si>
  <si>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</si>
  <si>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</si>
  <si>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</si>
  <si>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</si>
  <si>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</si>
  <si>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</si>
  <si>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</si>
  <si>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</si>
  <si>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</si>
  <si>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</si>
  <si>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</si>
  <si>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</si>
  <si>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</si>
  <si>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</si>
  <si>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</si>
  <si>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</si>
  <si>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</si>
  <si>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</si>
  <si>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</si>
  <si>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</si>
  <si>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</si>
  <si>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</si>
  <si>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</si>
  <si>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</si>
  <si>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</si>
  <si>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</si>
  <si>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</si>
  <si>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</si>
  <si>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</si>
  <si>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</si>
  <si>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</si>
  <si>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</si>
  <si>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</si>
  <si>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</si>
  <si>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</si>
  <si>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</si>
  <si>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</si>
  <si>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</si>
  <si>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</si>
  <si>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</si>
  <si>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</si>
  <si>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</si>
  <si>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</si>
  <si>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</si>
  <si>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</si>
  <si>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</si>
  <si>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</si>
  <si>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</si>
  <si>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</si>
  <si>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</si>
  <si>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</si>
  <si>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</si>
  <si>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</si>
  <si>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</si>
  <si>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</si>
  <si>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</si>
  <si>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</si>
  <si>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</si>
  <si>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</si>
  <si>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</si>
  <si>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</si>
  <si>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</si>
  <si>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</si>
  <si>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</si>
  <si>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</si>
  <si>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</si>
  <si>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</si>
  <si>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</si>
  <si>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</si>
  <si>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</si>
  <si>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</si>
  <si>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</si>
  <si>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</si>
  <si>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</si>
  <si>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</si>
  <si>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</si>
  <si>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</si>
  <si>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</si>
  <si>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</si>
  <si>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</si>
  <si>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</si>
  <si>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</si>
  <si>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</si>
  <si>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</si>
  <si>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</si>
  <si>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</si>
  <si>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</si>
  <si>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</si>
  <si>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</si>
  <si>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</si>
  <si>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</si>
  <si>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</si>
  <si>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</si>
  <si>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</si>
  <si>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</si>
  <si>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</si>
  <si>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</si>
  <si>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</si>
  <si>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</si>
  <si>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</si>
  <si>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</si>
  <si>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</si>
  <si>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</si>
  <si>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</si>
  <si>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</si>
  <si>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</si>
  <si>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</si>
  <si>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</si>
  <si>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</si>
  <si>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</si>
  <si>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</si>
  <si>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</si>
  <si>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</si>
  <si>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</si>
  <si>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</si>
  <si>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</si>
  <si>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</si>
  <si>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</si>
  <si>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</si>
  <si>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</si>
  <si>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</si>
  <si>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</si>
  <si>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</si>
  <si>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</si>
  <si>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</si>
  <si>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</si>
  <si>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</si>
  <si>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</si>
  <si>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</si>
  <si>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</si>
  <si>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</si>
  <si>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</si>
  <si>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</si>
  <si>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</si>
  <si>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</si>
  <si>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</si>
  <si>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</si>
  <si>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</si>
  <si>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</si>
  <si>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</si>
  <si>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</si>
  <si>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</si>
  <si>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</si>
  <si>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</si>
  <si>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</si>
  <si>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</si>
  <si>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</si>
  <si>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</si>
  <si>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</si>
  <si>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</si>
  <si>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</si>
  <si>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</si>
  <si>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</si>
  <si>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</si>
  <si>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</si>
  <si>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</si>
  <si>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</si>
  <si>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</si>
  <si>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</si>
  <si>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</si>
  <si>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</si>
  <si>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</si>
  <si>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</si>
  <si>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</si>
  <si>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</si>
  <si>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</si>
  <si>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</si>
  <si>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</si>
  <si>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</si>
  <si>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</si>
  <si>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</si>
  <si>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</si>
  <si>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</si>
  <si>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</si>
  <si>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</si>
  <si>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</si>
  <si>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</si>
  <si>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</si>
  <si>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</si>
  <si>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</si>
  <si>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</si>
  <si>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</si>
  <si>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</si>
  <si>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</si>
  <si>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</si>
  <si>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</si>
  <si>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</si>
  <si>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</si>
  <si>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</si>
  <si>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</si>
  <si>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</si>
  <si>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</si>
  <si>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</si>
  <si>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</si>
  <si>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</si>
  <si>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</si>
  <si>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</si>
  <si>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</si>
  <si>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</si>
  <si>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</si>
  <si>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</si>
  <si>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</si>
  <si>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</si>
  <si>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</si>
  <si>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</si>
  <si>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</si>
  <si>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</si>
  <si>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</si>
  <si>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</si>
  <si>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</si>
  <si>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</si>
  <si>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</si>
  <si>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</si>
  <si>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</si>
  <si>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</si>
  <si>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</si>
  <si>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</si>
  <si>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</si>
  <si>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</si>
  <si>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</si>
  <si>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</si>
  <si>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</si>
  <si>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</si>
  <si>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</si>
  <si>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</si>
  <si>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</si>
  <si>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</si>
  <si>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</si>
  <si>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</si>
  <si>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</si>
  <si>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</si>
  <si>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</si>
  <si>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</si>
  <si>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</si>
  <si>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</si>
  <si>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</si>
  <si>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</si>
  <si>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</si>
  <si>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</si>
  <si>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</si>
  <si>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</si>
  <si>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</si>
  <si>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</si>
  <si>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</si>
  <si>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</si>
  <si>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</si>
  <si>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</si>
  <si>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</si>
  <si>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</si>
  <si>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</si>
  <si>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</si>
  <si>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</si>
  <si>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</si>
  <si>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</si>
  <si>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</si>
  <si>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</si>
  <si>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</si>
  <si>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</si>
  <si>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</si>
  <si>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</si>
  <si>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</si>
  <si>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</si>
  <si>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</si>
  <si>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</si>
  <si>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</si>
  <si>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</si>
  <si>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</si>
  <si>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</si>
  <si>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</si>
  <si>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</si>
  <si>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</si>
  <si>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</si>
  <si>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</si>
  <si>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</si>
  <si>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</si>
  <si>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</si>
  <si>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</si>
  <si>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</si>
  <si>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</si>
  <si>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</si>
  <si>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</si>
  <si>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</si>
  <si>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</si>
  <si>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</si>
  <si>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</si>
  <si>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</si>
  <si>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</si>
  <si>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</si>
  <si>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</si>
  <si>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</si>
  <si>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</si>
  <si>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</si>
  <si>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</si>
  <si>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</si>
  <si>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</si>
  <si>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</si>
  <si>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</si>
  <si>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</si>
  <si>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</si>
  <si>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</si>
  <si>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</si>
  <si>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</si>
  <si>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</si>
  <si>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</si>
  <si>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</si>
  <si>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</si>
  <si>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</si>
  <si>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</si>
  <si>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</si>
  <si>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</si>
  <si>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</si>
  <si>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</si>
  <si>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</si>
  <si>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</si>
  <si>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</si>
  <si>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</si>
  <si>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</si>
  <si>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</si>
  <si>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</si>
  <si>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</si>
  <si>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</si>
  <si>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</si>
  <si>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</si>
  <si>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</si>
  <si>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</si>
  <si>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</si>
  <si>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</si>
  <si>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</si>
  <si>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</si>
  <si>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</si>
  <si>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</si>
  <si>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</si>
  <si>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</si>
  <si>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</si>
  <si>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</si>
  <si>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</si>
  <si>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</si>
  <si>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</si>
  <si>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</si>
  <si>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</si>
  <si>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</si>
  <si>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</si>
  <si>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</si>
  <si>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</si>
  <si>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</si>
  <si>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</si>
  <si>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</si>
  <si>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</si>
  <si>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</si>
  <si>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</si>
  <si>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</si>
  <si>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</si>
  <si>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</si>
  <si>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</si>
  <si>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</si>
  <si>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</si>
  <si>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</si>
  <si>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</si>
  <si>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</si>
  <si>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</si>
  <si>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</si>
  <si>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</si>
  <si>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</si>
  <si>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</si>
  <si>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</si>
  <si>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</si>
  <si>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</si>
  <si>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</si>
  <si>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</si>
  <si>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</si>
  <si>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</si>
  <si>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</si>
  <si>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</si>
  <si>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</si>
  <si>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</si>
  <si>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</si>
  <si>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</si>
  <si>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</si>
  <si>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</si>
  <si>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</si>
  <si>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</si>
  <si>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</si>
  <si>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</si>
  <si>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</si>
  <si>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</si>
  <si>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</si>
  <si>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</si>
  <si>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</si>
  <si>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</si>
  <si>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</si>
  <si>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</si>
  <si>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</si>
  <si>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</si>
  <si>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</si>
  <si>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</si>
  <si>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</si>
  <si>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</si>
  <si>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</si>
  <si>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</si>
  <si>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</si>
  <si>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</si>
  <si>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</si>
  <si>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</si>
  <si>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</si>
  <si>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</si>
  <si>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</si>
  <si>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</si>
  <si>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</si>
  <si>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</si>
  <si>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</si>
  <si>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</si>
  <si>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</si>
  <si>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</si>
  <si>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</si>
  <si>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</si>
  <si>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</si>
  <si>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</si>
  <si>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</si>
  <si>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</si>
  <si>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</si>
  <si>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</si>
  <si>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</si>
  <si>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</si>
  <si>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</si>
  <si>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</si>
  <si>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</si>
  <si>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</si>
  <si>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</si>
  <si>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</si>
  <si>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</si>
  <si>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</si>
  <si>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</si>
  <si>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</si>
  <si>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</si>
  <si>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</si>
  <si>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</si>
  <si>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</si>
  <si>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</si>
  <si>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</si>
  <si>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</si>
  <si>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</si>
  <si>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</si>
  <si>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</si>
  <si>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</si>
  <si>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</si>
  <si>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</si>
  <si>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</si>
  <si>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</si>
  <si>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</si>
  <si>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</si>
  <si>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</si>
  <si>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</si>
  <si>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</si>
  <si>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</si>
  <si>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</si>
  <si>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</si>
  <si>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</si>
  <si>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</si>
  <si>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</si>
  <si>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</si>
  <si>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</si>
  <si>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</si>
  <si>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</si>
  <si>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</si>
  <si>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</si>
  <si>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</si>
  <si>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</si>
  <si>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</si>
  <si>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</si>
  <si>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</si>
  <si>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</si>
  <si>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</si>
  <si>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</si>
  <si>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</si>
  <si>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</si>
  <si>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</si>
  <si>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</si>
  <si>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</si>
  <si>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</si>
  <si>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</si>
  <si>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</si>
  <si>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</si>
  <si>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</si>
  <si>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</si>
  <si>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</si>
  <si>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</si>
  <si>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</si>
  <si>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</si>
  <si>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</si>
  <si>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</si>
  <si>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</si>
  <si>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</si>
  <si>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</si>
  <si>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</si>
  <si>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</si>
  <si>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</si>
  <si>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</si>
  <si>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</si>
  <si>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</si>
  <si>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</si>
  <si>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</si>
  <si>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</si>
  <si>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</si>
  <si>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</si>
  <si>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</si>
  <si>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</si>
  <si>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</si>
  <si>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</si>
  <si>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</si>
  <si>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</si>
  <si>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</si>
  <si>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</si>
  <si>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</si>
  <si>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</si>
  <si>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</si>
  <si>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</si>
  <si>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</si>
  <si>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</si>
  <si>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</si>
  <si>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</si>
  <si>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</si>
  <si>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</si>
  <si>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</si>
  <si>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</si>
  <si>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</si>
  <si>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</si>
  <si>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</si>
  <si>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</si>
  <si>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</si>
  <si>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</si>
  <si>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</si>
  <si>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</si>
  <si>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</si>
  <si>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</si>
  <si>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</si>
  <si>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</si>
  <si>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</si>
  <si>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</si>
  <si>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</si>
  <si>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</si>
  <si>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</si>
  <si>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</si>
  <si>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</si>
  <si>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</si>
  <si>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</si>
  <si>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</si>
  <si>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</si>
  <si>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</si>
  <si>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</si>
  <si>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</si>
  <si>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</si>
  <si>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</si>
  <si>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</si>
  <si>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</si>
  <si>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</si>
  <si>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</si>
  <si>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</si>
  <si>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</si>
  <si>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</si>
  <si>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</si>
  <si>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</si>
  <si>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</si>
  <si>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</si>
  <si>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</si>
  <si>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</si>
  <si>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</si>
  <si>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</si>
  <si>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</si>
  <si>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</si>
  <si>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</si>
  <si>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</si>
  <si>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</si>
  <si>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</si>
  <si>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</si>
  <si>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</si>
  <si>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</si>
  <si>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</si>
  <si>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</si>
  <si>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</si>
  <si>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</si>
  <si>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</si>
  <si>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</si>
  <si>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</si>
  <si>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</si>
  <si>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</si>
  <si>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</si>
  <si>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</si>
  <si>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</si>
  <si>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</si>
  <si>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</si>
  <si>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</si>
  <si>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</si>
  <si>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</si>
  <si>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</si>
  <si>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</si>
  <si>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</si>
  <si>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</si>
  <si>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</si>
  <si>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</si>
  <si>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</si>
  <si>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</si>
  <si>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</si>
  <si>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</si>
  <si>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</si>
  <si>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</si>
  <si>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</si>
  <si>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</si>
  <si>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</si>
  <si>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</si>
  <si>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</si>
  <si>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</si>
  <si>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</si>
  <si>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</si>
  <si>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</si>
  <si>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</si>
  <si>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</si>
  <si>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</si>
  <si>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</si>
  <si>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</si>
  <si>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</si>
  <si>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</si>
  <si>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</si>
  <si>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</si>
  <si>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</si>
  <si>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</si>
  <si>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</si>
  <si>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</si>
  <si>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</si>
  <si>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</si>
  <si>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</si>
  <si>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</si>
  <si>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</si>
  <si>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</si>
  <si>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</si>
  <si>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</si>
  <si>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</si>
  <si>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</si>
  <si>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</si>
  <si>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</si>
  <si>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</si>
  <si>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</si>
  <si>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</si>
  <si>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</si>
  <si>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</si>
  <si>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</si>
  <si>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</si>
  <si>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</si>
  <si>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</si>
  <si>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</si>
  <si>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</si>
  <si>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</si>
  <si>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</si>
  <si>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</si>
  <si>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</si>
  <si>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</si>
  <si>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</si>
  <si>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</si>
  <si>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</si>
  <si>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</si>
  <si>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</si>
  <si>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</si>
  <si>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</si>
  <si>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</si>
  <si>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</si>
  <si>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</si>
  <si>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</si>
  <si>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</si>
  <si>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</si>
  <si>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</si>
  <si>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</si>
  <si>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</si>
  <si>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</si>
  <si>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</si>
  <si>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</si>
  <si>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</si>
  <si>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</si>
  <si>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</si>
  <si>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</si>
  <si>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</si>
  <si>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</si>
  <si>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</si>
  <si>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</si>
  <si>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</si>
  <si>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</si>
  <si>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</si>
  <si>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</si>
  <si>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</si>
  <si>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</si>
  <si>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</si>
  <si>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</si>
  <si>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</si>
  <si>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</si>
  <si>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</si>
  <si>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</si>
  <si>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</si>
  <si>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</si>
  <si>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</si>
  <si>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</si>
  <si>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</si>
  <si>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</si>
  <si>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</si>
  <si>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</si>
  <si>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</si>
  <si>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</si>
  <si>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</si>
  <si>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</si>
  <si>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</si>
  <si>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</si>
  <si>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</si>
  <si>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</si>
  <si>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</si>
  <si>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</si>
  <si>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</si>
  <si>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</si>
  <si>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</si>
  <si>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</si>
  <si>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</si>
  <si>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</si>
  <si>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</si>
  <si>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</si>
  <si>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</si>
  <si>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</si>
  <si>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</si>
  <si>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</si>
  <si>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</si>
  <si>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</si>
  <si>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</si>
  <si>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</si>
  <si>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</si>
  <si>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</si>
  <si>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</si>
  <si>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</si>
  <si>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</si>
  <si>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</si>
  <si>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</si>
  <si>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</si>
  <si>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</si>
  <si>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</si>
  <si>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</si>
  <si>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</si>
  <si>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</si>
  <si>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</si>
  <si>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</si>
  <si>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</si>
  <si>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</si>
  <si>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</si>
  <si>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</si>
  <si>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</si>
  <si>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</si>
  <si>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</si>
  <si>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</si>
  <si>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</si>
  <si>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</si>
  <si>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</si>
  <si>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</si>
  <si>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</si>
  <si>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</si>
  <si>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</si>
  <si>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</si>
  <si>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</si>
  <si>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</si>
  <si>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</si>
  <si>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</si>
  <si>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</si>
  <si>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</si>
  <si>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</si>
  <si>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</si>
  <si>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</si>
  <si>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</si>
  <si>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</si>
  <si>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</si>
  <si>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</si>
  <si>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</si>
  <si>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</si>
  <si>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</si>
  <si>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</si>
  <si>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</si>
  <si>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</si>
  <si>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</si>
  <si>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</si>
  <si>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</si>
  <si>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</si>
  <si>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</si>
  <si>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</si>
  <si>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</si>
  <si>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</si>
  <si>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</si>
  <si>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</si>
  <si>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</si>
  <si>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</si>
  <si>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</si>
  <si>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</si>
  <si>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</si>
  <si>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</si>
  <si>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</si>
  <si>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</si>
  <si>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</si>
  <si>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</si>
  <si>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</si>
  <si>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</si>
  <si>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</si>
  <si>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</si>
  <si>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</si>
  <si>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</si>
  <si>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</si>
  <si>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</si>
  <si>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</si>
  <si>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</si>
  <si>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</si>
  <si>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</si>
  <si>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</si>
  <si>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</si>
  <si>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</si>
  <si>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</si>
  <si>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</si>
  <si>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</si>
  <si>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</si>
  <si>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</si>
  <si>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</si>
  <si>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</si>
  <si>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</si>
  <si>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</si>
  <si>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</si>
  <si>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</si>
  <si>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</si>
  <si>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</si>
  <si>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</si>
  <si>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</si>
  <si>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</si>
  <si>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</si>
  <si>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</si>
  <si>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</si>
  <si>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</si>
  <si>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</si>
  <si>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</si>
  <si>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</si>
  <si>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</si>
  <si>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</si>
  <si>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</si>
  <si>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</si>
  <si>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</si>
  <si>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</si>
  <si>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</si>
  <si>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</si>
  <si>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</si>
  <si>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</si>
  <si>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</si>
  <si>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</si>
  <si>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</si>
  <si>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</si>
  <si>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</si>
  <si>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</si>
  <si>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</si>
  <si>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</si>
  <si>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</si>
  <si>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</si>
  <si>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</si>
  <si>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</si>
  <si>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</si>
  <si>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</si>
  <si>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</si>
  <si>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</si>
  <si>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</si>
  <si>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</si>
  <si>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</si>
  <si>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</si>
  <si>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</si>
  <si>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</si>
  <si>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</si>
  <si>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</si>
  <si>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</si>
  <si>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</si>
  <si>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</si>
  <si>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</si>
  <si>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</si>
  <si>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</si>
  <si>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</si>
  <si>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</si>
  <si>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</si>
  <si>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</si>
  <si>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</si>
  <si>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</si>
  <si>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</si>
  <si>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</si>
  <si>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</si>
  <si>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</si>
  <si>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</si>
  <si>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</si>
  <si>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</si>
  <si>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</si>
  <si>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</si>
  <si>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</si>
  <si>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</si>
  <si>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</si>
  <si>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</si>
  <si>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</si>
  <si>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</si>
  <si>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</si>
  <si>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</si>
  <si>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</si>
  <si>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</si>
  <si>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</si>
  <si>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</si>
  <si>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</si>
  <si>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</si>
  <si>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</si>
  <si>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</si>
  <si>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</si>
  <si>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</si>
  <si>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</si>
  <si>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</si>
  <si>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</si>
  <si>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</si>
  <si>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</si>
  <si>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</si>
  <si>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</si>
  <si>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</si>
  <si>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</si>
  <si>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</si>
  <si>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</si>
  <si>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</si>
  <si>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</si>
  <si>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</si>
  <si>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</si>
  <si>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</si>
  <si>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</si>
  <si>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</si>
  <si>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</si>
  <si>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</si>
  <si>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</si>
  <si>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</si>
  <si>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</si>
  <si>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</si>
  <si>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</si>
  <si>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</si>
  <si>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</si>
  <si>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</si>
  <si>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</si>
  <si>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</si>
  <si>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</si>
  <si>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</si>
  <si>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</si>
  <si>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</si>
  <si>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</si>
  <si>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</si>
  <si>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</si>
  <si>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</si>
  <si>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</si>
  <si>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</si>
  <si>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</si>
  <si>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</si>
  <si>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</si>
  <si>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</si>
  <si>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</si>
  <si>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</si>
  <si>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</si>
  <si>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</si>
  <si>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</si>
  <si>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</si>
  <si>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</si>
  <si>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</si>
  <si>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</si>
  <si>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</si>
  <si>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</si>
  <si>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</si>
  <si>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</si>
  <si>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</si>
  <si>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</si>
  <si>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</si>
  <si>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</si>
  <si>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</si>
  <si>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</si>
  <si>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</si>
  <si>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</si>
  <si>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</si>
  <si>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</si>
  <si>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</si>
  <si>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</si>
  <si>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</si>
  <si>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</si>
  <si>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</si>
  <si>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</si>
  <si>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</si>
  <si>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</si>
  <si>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</si>
  <si>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</si>
  <si>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</si>
  <si>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</si>
  <si>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</si>
  <si>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</si>
  <si>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</si>
  <si>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</si>
  <si>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</si>
  <si>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</si>
  <si>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</si>
  <si>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</si>
  <si>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</si>
  <si>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</si>
  <si>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</si>
  <si>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</si>
  <si>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</si>
  <si>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</si>
  <si>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</si>
  <si>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</si>
  <si>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</si>
  <si>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</si>
  <si>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</si>
  <si>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</si>
  <si>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</si>
  <si>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</si>
  <si>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</si>
  <si>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</si>
  <si>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</si>
  <si>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</si>
  <si>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</si>
  <si>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</si>
  <si>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</si>
  <si>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</si>
  <si>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</si>
  <si>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</si>
  <si>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</si>
  <si>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</si>
  <si>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</si>
  <si>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</si>
  <si>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</si>
  <si>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</si>
  <si>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</si>
  <si>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</si>
  <si>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</si>
  <si>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</si>
  <si>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</si>
  <si>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</si>
  <si>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</si>
  <si>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</si>
  <si>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</si>
  <si>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</si>
  <si>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</si>
  <si>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</si>
  <si>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</si>
  <si>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</si>
  <si>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</si>
  <si>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</si>
  <si>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</si>
  <si>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</si>
  <si>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</si>
  <si>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</si>
  <si>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</si>
  <si>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</si>
  <si>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</si>
  <si>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</si>
  <si>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</si>
  <si>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</si>
  <si>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</si>
  <si>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</si>
  <si>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</si>
  <si>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</si>
  <si>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</si>
  <si>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</si>
  <si>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</si>
  <si>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</si>
  <si>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</si>
  <si>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</si>
  <si>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</si>
  <si>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</si>
  <si>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</si>
  <si>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</si>
  <si>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</si>
  <si>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</si>
  <si>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</si>
  <si>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</si>
  <si>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</si>
  <si>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</si>
  <si>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</si>
  <si>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</si>
  <si>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</si>
  <si>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</si>
  <si>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</si>
  <si>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</si>
  <si>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</si>
  <si>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</si>
  <si>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</si>
  <si>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</si>
  <si>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</si>
  <si>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</si>
  <si>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</si>
  <si>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</si>
  <si>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</si>
  <si>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</si>
  <si>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</si>
  <si>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</si>
  <si>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</si>
  <si>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</si>
  <si>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</si>
  <si>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</si>
  <si>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</si>
  <si>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</si>
  <si>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</si>
  <si>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</si>
  <si>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</si>
  <si>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</si>
  <si>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</si>
  <si>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</si>
  <si>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</si>
  <si>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</si>
  <si>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</si>
  <si>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</si>
  <si>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</si>
  <si>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</si>
  <si>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</si>
  <si>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</si>
  <si>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</si>
  <si>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</si>
  <si>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</si>
  <si>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</si>
  <si>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</si>
  <si>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</si>
  <si>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</si>
  <si>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</si>
  <si>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</si>
  <si>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</si>
  <si>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</si>
  <si>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</si>
  <si>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</si>
  <si>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</si>
  <si>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</si>
  <si>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</si>
  <si>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</si>
  <si>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</si>
  <si>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</si>
  <si>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</si>
  <si>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</si>
  <si>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</si>
  <si>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</si>
  <si>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</si>
  <si>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</si>
  <si>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</si>
  <si>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</si>
  <si>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</si>
  <si>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</si>
  <si>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</si>
  <si>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</si>
  <si>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</si>
  <si>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</si>
  <si>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</si>
  <si>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</si>
  <si>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</si>
  <si>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</si>
  <si>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</si>
  <si>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</si>
  <si>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</si>
  <si>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</si>
  <si>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</si>
  <si>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</si>
  <si>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</si>
  <si>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</si>
  <si>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</si>
  <si>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</si>
  <si>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</si>
  <si>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</si>
  <si>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</si>
  <si>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</si>
  <si>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</si>
  <si>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</si>
  <si>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</si>
  <si>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</si>
  <si>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</si>
  <si>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</si>
  <si>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</si>
  <si>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</si>
  <si>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</si>
  <si>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</si>
  <si>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</si>
  <si>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</si>
  <si>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</si>
  <si>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</si>
  <si>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</si>
  <si>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</si>
  <si>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</si>
  <si>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</si>
  <si>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</si>
  <si>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</si>
  <si>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</si>
  <si>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</si>
  <si>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</si>
  <si>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</si>
  <si>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</si>
  <si>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</si>
  <si>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</si>
  <si>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</si>
  <si>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</si>
  <si>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</si>
  <si>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</si>
  <si>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</si>
  <si>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</si>
  <si>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</si>
  <si>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</si>
  <si>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</si>
  <si>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</si>
  <si>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</si>
  <si>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</si>
  <si>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</si>
  <si>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</si>
  <si>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</si>
  <si>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</si>
  <si>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</si>
  <si>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</si>
  <si>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</si>
  <si>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</si>
  <si>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</si>
  <si>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</si>
  <si>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</si>
  <si>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</si>
  <si>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</si>
  <si>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</si>
  <si>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</si>
  <si>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</si>
  <si>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</si>
  <si>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</si>
  <si>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</si>
  <si>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</si>
  <si>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</si>
  <si>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</si>
  <si>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</si>
  <si>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</si>
  <si>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</si>
  <si>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</si>
  <si>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</si>
  <si>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</si>
  <si>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</si>
  <si>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</si>
  <si>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</si>
  <si>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</si>
  <si>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</si>
  <si>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</si>
  <si>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</si>
  <si>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</si>
  <si>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</si>
  <si>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</si>
  <si>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</si>
  <si>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</si>
  <si>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</si>
  <si>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</si>
  <si>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</si>
  <si>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</si>
  <si>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</si>
  <si>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</si>
  <si>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</si>
  <si>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</si>
  <si>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</si>
  <si>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</si>
  <si>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</si>
  <si>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</si>
  <si>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</si>
  <si>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</si>
  <si>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</si>
  <si>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</si>
  <si>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</si>
  <si>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</si>
  <si>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</si>
  <si>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</si>
  <si>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</si>
  <si>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</si>
  <si>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</si>
  <si>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</si>
  <si>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</si>
  <si>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</si>
  <si>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</si>
  <si>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</si>
  <si>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</si>
  <si>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</si>
  <si>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</si>
  <si>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</si>
  <si>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</si>
  <si>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</si>
  <si>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</si>
  <si>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</si>
  <si>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</si>
  <si>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</si>
  <si>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</si>
  <si>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</si>
  <si>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</si>
  <si>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</si>
  <si>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</si>
  <si>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</si>
  <si>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</si>
  <si>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</si>
  <si>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</si>
  <si>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</si>
  <si>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</si>
  <si>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</si>
  <si>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</si>
  <si>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</si>
  <si>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</si>
  <si>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</si>
  <si>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</si>
  <si>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</si>
  <si>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</si>
  <si>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</si>
  <si>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</si>
  <si>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</si>
  <si>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</si>
  <si>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</si>
  <si>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</si>
  <si>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</si>
  <si>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</si>
  <si>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</si>
  <si>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</si>
  <si>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</si>
  <si>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</si>
  <si>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</si>
  <si>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</si>
  <si>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</si>
  <si>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</si>
  <si>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</si>
  <si>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</si>
  <si>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</si>
  <si>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</si>
  <si>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</si>
  <si>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</si>
  <si>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</si>
  <si>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</si>
  <si>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</si>
  <si>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</si>
  <si>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</si>
  <si>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</si>
  <si>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</si>
  <si>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</si>
  <si>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</si>
  <si>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</si>
  <si>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</si>
  <si>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</si>
  <si>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</si>
  <si>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</si>
  <si>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</si>
  <si>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</si>
  <si>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</si>
  <si>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</si>
  <si>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</si>
  <si>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</si>
  <si>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</si>
  <si>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</si>
  <si>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</si>
  <si>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</si>
  <si>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</si>
  <si>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</si>
  <si>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</si>
  <si>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</si>
  <si>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</si>
  <si>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</si>
  <si>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</si>
  <si>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</si>
  <si>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</si>
  <si>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</si>
  <si>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</si>
  <si>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</si>
  <si>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</si>
  <si>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</si>
  <si>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</si>
  <si>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</si>
  <si>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</si>
  <si>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</si>
  <si>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</si>
  <si>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</si>
  <si>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</si>
  <si>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</si>
  <si>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</si>
  <si>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</si>
  <si>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</si>
  <si>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</si>
  <si>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</si>
  <si>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</si>
  <si>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</si>
  <si>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</si>
  <si>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</si>
  <si>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</si>
  <si>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</si>
  <si>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</si>
  <si>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</si>
  <si>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</si>
  <si>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</si>
  <si>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</si>
  <si>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</si>
  <si>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</si>
  <si>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</si>
  <si>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</si>
  <si>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</si>
  <si>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</si>
  <si>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</si>
  <si>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</si>
  <si>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</si>
  <si>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</si>
  <si>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</si>
  <si>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</si>
  <si>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</si>
  <si>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</si>
  <si>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</si>
  <si>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</si>
  <si>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</si>
  <si>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</si>
  <si>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</si>
  <si>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</si>
  <si>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</si>
  <si>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</si>
  <si>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</si>
  <si>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</si>
  <si>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</si>
  <si>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</si>
  <si>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</si>
  <si>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</si>
  <si>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</si>
  <si>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</si>
  <si>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</si>
  <si>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</si>
  <si>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</si>
  <si>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</si>
  <si>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</si>
  <si>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</si>
  <si>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</si>
  <si>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</si>
  <si>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</si>
  <si>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</si>
  <si>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</si>
  <si>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</si>
  <si>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</si>
  <si>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</si>
  <si>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</si>
  <si>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</si>
  <si>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</si>
  <si>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</si>
  <si>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</si>
  <si>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</si>
  <si>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</si>
  <si>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</si>
  <si>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</si>
  <si>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</si>
  <si>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</si>
  <si>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</si>
  <si>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</si>
  <si>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</si>
  <si>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</si>
  <si>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</si>
  <si>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</si>
  <si>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</si>
  <si>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</si>
  <si>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</si>
  <si>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</si>
  <si>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</si>
  <si>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</si>
  <si>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</si>
  <si>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</si>
  <si>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</si>
  <si>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</si>
  <si>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</si>
  <si>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</si>
  <si>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</si>
  <si>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</si>
  <si>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</si>
  <si>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</si>
  <si>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</si>
  <si>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</si>
  <si>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</si>
  <si>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</si>
  <si>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</si>
  <si>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</si>
  <si>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</si>
  <si>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</si>
  <si>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</si>
  <si>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</si>
  <si>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</si>
  <si>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</si>
  <si>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</si>
  <si>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</si>
  <si>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</si>
  <si>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</si>
  <si>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</si>
  <si>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</si>
  <si>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</si>
  <si>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</si>
  <si>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</si>
  <si>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</si>
  <si>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</si>
  <si>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</si>
  <si>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</si>
  <si>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</si>
  <si>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</si>
  <si>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</si>
  <si>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</si>
  <si>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</si>
  <si>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</si>
  <si>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</si>
  <si>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</si>
  <si>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</si>
  <si>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</si>
  <si>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</si>
  <si>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</si>
  <si>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</si>
  <si>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</si>
  <si>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</si>
  <si>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</si>
  <si>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</si>
  <si>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</si>
  <si>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</si>
  <si>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</si>
  <si>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</si>
  <si>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</si>
  <si>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</si>
  <si>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</si>
  <si>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</si>
  <si>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</si>
  <si>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</si>
  <si>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</si>
  <si>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</si>
  <si>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</si>
  <si>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</si>
  <si>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</si>
  <si>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</si>
  <si>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</si>
  <si>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</si>
  <si>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</si>
  <si>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</si>
  <si>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</si>
  <si>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</si>
  <si>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</si>
  <si>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</si>
  <si>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</si>
  <si>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</si>
  <si>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</si>
  <si>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</si>
  <si>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</si>
  <si>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</si>
  <si>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</si>
  <si>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</si>
  <si>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</si>
  <si>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</si>
  <si>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</si>
  <si>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</si>
  <si>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</si>
  <si>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</si>
  <si>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</si>
  <si>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</si>
  <si>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</si>
  <si>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</si>
  <si>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</si>
  <si>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</si>
  <si>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</si>
  <si>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</si>
  <si>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</si>
  <si>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</si>
  <si>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</si>
  <si>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</si>
  <si>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</si>
  <si>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</si>
  <si>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</si>
  <si>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</si>
  <si>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</si>
  <si>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</si>
  <si>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</si>
  <si>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</si>
  <si>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</si>
  <si>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</si>
  <si>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</si>
  <si>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</si>
  <si>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</si>
  <si>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</si>
  <si>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</si>
  <si>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</si>
  <si>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</si>
  <si>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</si>
  <si>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</si>
  <si>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</si>
  <si>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</si>
  <si>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</si>
  <si>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</si>
  <si>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</si>
  <si>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</si>
  <si>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</si>
  <si>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</si>
  <si>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</si>
  <si>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</si>
  <si>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</si>
  <si>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</si>
  <si>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</si>
  <si>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</si>
  <si>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</si>
  <si>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</si>
  <si>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</si>
  <si>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</si>
  <si>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</si>
  <si>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</si>
  <si>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</si>
  <si>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</si>
  <si>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</si>
  <si>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</si>
  <si>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</si>
  <si>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</si>
  <si>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</si>
  <si>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</si>
  <si>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</si>
  <si>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</si>
  <si>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</si>
  <si>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</si>
  <si>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</si>
  <si>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</si>
  <si>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</si>
  <si>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</si>
  <si>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</si>
  <si>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</si>
  <si>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</si>
  <si>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</si>
  <si>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</si>
  <si>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</si>
  <si>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</si>
  <si>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</si>
  <si>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</si>
  <si>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</si>
  <si>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</si>
  <si>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</si>
  <si>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</si>
  <si>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</si>
  <si>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</si>
  <si>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</si>
  <si>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</si>
  <si>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</si>
  <si>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</si>
  <si>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</si>
  <si>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</si>
  <si>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</si>
  <si>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</si>
  <si>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</si>
  <si>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</si>
  <si>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</si>
  <si>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</si>
  <si>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</si>
  <si>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</si>
  <si>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</si>
  <si>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</si>
  <si>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</si>
  <si>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</si>
  <si>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</si>
  <si>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</si>
  <si>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</si>
  <si>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</si>
  <si>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</si>
  <si>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</si>
  <si>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</si>
  <si>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</si>
  <si>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</si>
  <si>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</si>
  <si>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</si>
  <si>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</si>
  <si>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</si>
  <si>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</si>
  <si>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</si>
  <si>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</si>
  <si>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</si>
  <si>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</si>
  <si>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</si>
  <si>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</si>
  <si>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</si>
  <si>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</si>
  <si>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</si>
  <si>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</si>
  <si>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</si>
  <si>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</si>
  <si>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</si>
  <si>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</si>
  <si>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</si>
  <si>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</si>
  <si>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</si>
  <si>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</si>
  <si>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</si>
  <si>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</si>
  <si>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</si>
  <si>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</si>
  <si>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</si>
  <si>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</si>
  <si>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</si>
  <si>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</si>
  <si>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</si>
  <si>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</si>
  <si>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</si>
  <si>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</si>
  <si>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</si>
  <si>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</si>
  <si>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</si>
  <si>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</si>
  <si>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</si>
  <si>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</si>
  <si>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</si>
  <si>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</si>
  <si>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</si>
  <si>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</si>
  <si>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</si>
  <si>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</si>
  <si>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</si>
  <si>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</si>
  <si>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</si>
  <si>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</si>
  <si>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</si>
  <si>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</si>
  <si>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</si>
  <si>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</si>
  <si>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</si>
  <si>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</si>
  <si>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</si>
  <si>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</si>
  <si>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</si>
  <si>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</si>
  <si>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</si>
  <si>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</si>
  <si>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</si>
  <si>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</si>
  <si>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</si>
  <si>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</si>
  <si>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</si>
  <si>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</si>
  <si>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</si>
  <si>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</si>
  <si>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</si>
  <si>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</si>
  <si>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</si>
  <si>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</si>
  <si>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</si>
  <si>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</si>
  <si>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</si>
  <si>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</si>
  <si>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</si>
  <si>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</si>
  <si>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</si>
  <si>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</si>
  <si>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</si>
  <si>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</si>
  <si>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</si>
  <si>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</si>
  <si>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</si>
  <si>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</si>
  <si>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</si>
  <si>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</si>
  <si>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</si>
  <si>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</si>
  <si>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</si>
  <si>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</si>
  <si>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</si>
  <si>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</si>
  <si>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</si>
  <si>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</si>
  <si>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</si>
  <si>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</si>
  <si>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</si>
  <si>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</si>
  <si>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</si>
  <si>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</si>
  <si>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</si>
  <si>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</si>
  <si>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</si>
  <si>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</si>
  <si>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</si>
  <si>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</si>
  <si>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</si>
  <si>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</si>
  <si>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</si>
  <si>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</si>
  <si>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</si>
  <si>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</si>
  <si>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</si>
  <si>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</si>
  <si>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</si>
  <si>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</si>
  <si>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</si>
  <si>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</si>
  <si>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</si>
  <si>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</si>
  <si>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</si>
  <si>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</si>
  <si>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</si>
  <si>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</si>
  <si>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</si>
  <si>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</si>
  <si>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</si>
  <si>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</si>
  <si>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</si>
  <si>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</si>
  <si>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</si>
  <si>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</si>
  <si>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</si>
  <si>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</si>
  <si>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</si>
  <si>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</si>
  <si>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</si>
  <si>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</si>
  <si>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</si>
  <si>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</si>
  <si>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</si>
  <si>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</si>
  <si>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</si>
  <si>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</si>
  <si>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</si>
  <si>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</si>
  <si>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</si>
  <si>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</si>
  <si>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</si>
  <si>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</si>
  <si>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</si>
  <si>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</si>
  <si>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</si>
  <si>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</si>
  <si>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</si>
  <si>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</si>
  <si>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</si>
  <si>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</si>
  <si>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</si>
  <si>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</si>
  <si>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</si>
  <si>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</si>
  <si>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</si>
  <si>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</si>
  <si>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</si>
  <si>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</si>
  <si>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</si>
  <si>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</si>
  <si>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</si>
  <si>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</si>
  <si>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</si>
  <si>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</si>
  <si>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</si>
  <si>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</si>
  <si>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</si>
  <si>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</si>
  <si>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</si>
  <si>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</si>
  <si>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</si>
  <si>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</si>
  <si>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</si>
  <si>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</si>
  <si>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</si>
  <si>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</si>
  <si>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</si>
  <si>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</si>
  <si>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</si>
  <si>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</si>
  <si>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</si>
  <si>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</si>
  <si>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</si>
  <si>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</si>
  <si>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</si>
  <si>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</si>
  <si>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</si>
  <si>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</si>
  <si>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</si>
  <si>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</si>
  <si>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</si>
  <si>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</si>
  <si>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</si>
  <si>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</si>
  <si>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</si>
  <si>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</si>
  <si>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</si>
  <si>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</si>
  <si>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</si>
  <si>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</si>
  <si>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</si>
  <si>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</si>
  <si>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</si>
  <si>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</si>
  <si>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</si>
  <si>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</si>
  <si>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</si>
  <si>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</si>
  <si>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</si>
  <si>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</si>
  <si>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</si>
  <si>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</si>
  <si>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</si>
  <si>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</si>
  <si>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</si>
  <si>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</si>
  <si>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</si>
  <si>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</si>
  <si>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</si>
  <si>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</si>
  <si>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</si>
  <si>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</si>
  <si>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</si>
  <si>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</si>
  <si>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</si>
  <si>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</si>
  <si>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</si>
  <si>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</si>
  <si>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</si>
  <si>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</si>
  <si>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</si>
  <si>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</si>
  <si>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</si>
  <si>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</si>
  <si>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</si>
  <si>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</si>
  <si>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</si>
  <si>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</si>
  <si>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</si>
  <si>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</si>
  <si>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</si>
  <si>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</si>
  <si>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</si>
  <si>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</si>
  <si>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</si>
  <si>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</si>
  <si>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</si>
  <si>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</si>
  <si>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</si>
  <si>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</si>
  <si>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</si>
  <si>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</si>
  <si>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</si>
  <si>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</si>
  <si>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</si>
  <si>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</si>
  <si>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</si>
  <si>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</si>
  <si>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</si>
  <si>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</si>
  <si>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</si>
  <si>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</si>
  <si>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</si>
  <si>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</si>
  <si>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</si>
  <si>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</si>
  <si>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</si>
  <si>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</si>
  <si>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</si>
  <si>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</si>
  <si>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</si>
  <si>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</si>
  <si>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</si>
  <si>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</si>
  <si>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</si>
  <si>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</si>
  <si>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</si>
  <si>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</si>
  <si>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</si>
  <si>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</si>
  <si>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</si>
  <si>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</si>
  <si>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</si>
  <si>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</si>
  <si>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</si>
  <si>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</si>
  <si>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</si>
  <si>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</si>
  <si>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</si>
  <si>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</si>
  <si>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</si>
  <si>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</si>
  <si>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</si>
  <si>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</si>
  <si>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</si>
  <si>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</si>
  <si>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</si>
  <si>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</si>
  <si>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</si>
  <si>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</si>
  <si>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</si>
  <si>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</si>
  <si>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</si>
  <si>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</si>
  <si>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</si>
  <si>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</si>
  <si>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</si>
  <si>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</si>
  <si>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</si>
  <si>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</si>
  <si>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</si>
  <si>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</si>
  <si>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</si>
  <si>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</si>
  <si>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</si>
  <si>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</si>
  <si>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</si>
  <si>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</si>
  <si>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</si>
  <si>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</si>
  <si>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</si>
  <si>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</si>
  <si>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</si>
  <si>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</si>
  <si>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</si>
  <si>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</si>
  <si>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</si>
  <si>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</si>
  <si>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</si>
  <si>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</si>
  <si>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</si>
  <si>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</si>
  <si>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</si>
  <si>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</si>
  <si>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</si>
  <si>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</si>
  <si>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</si>
  <si>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</si>
  <si>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</si>
  <si>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</si>
  <si>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</si>
  <si>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</si>
  <si>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</si>
  <si>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</si>
  <si>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</si>
  <si>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</si>
  <si>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</si>
  <si>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</si>
  <si>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</si>
  <si>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</si>
  <si>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</si>
  <si>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</si>
  <si>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</si>
  <si>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</si>
  <si>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</si>
  <si>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</si>
  <si>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</si>
  <si>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</si>
  <si>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</si>
  <si>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</si>
  <si>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</si>
  <si>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</si>
  <si>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</si>
  <si>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</si>
  <si>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</si>
  <si>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</si>
  <si>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</si>
  <si>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</si>
  <si>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</si>
  <si>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</si>
  <si>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</si>
  <si>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</si>
  <si>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</si>
  <si>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</si>
  <si>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</si>
  <si>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</si>
  <si>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</si>
  <si>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</si>
  <si>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</si>
  <si>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</si>
  <si>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</si>
  <si>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</si>
  <si>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</si>
  <si>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</si>
  <si>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</si>
  <si>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</si>
  <si>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</si>
  <si>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</si>
  <si>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</si>
  <si>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</si>
  <si>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</si>
  <si>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</si>
  <si>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</si>
  <si>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</si>
  <si>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</si>
  <si>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</si>
  <si>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</si>
  <si>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</si>
  <si>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</si>
  <si>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</si>
  <si>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</si>
  <si>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</si>
  <si>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</si>
  <si>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</si>
  <si>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</si>
  <si>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</si>
  <si>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</si>
  <si>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</si>
  <si>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</si>
  <si>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</si>
  <si>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</si>
  <si>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</si>
  <si>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</si>
  <si>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</si>
  <si>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</si>
  <si>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</si>
  <si>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</si>
  <si>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</si>
  <si>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</si>
  <si>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</si>
  <si>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</si>
  <si>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</si>
  <si>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</si>
  <si>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</si>
  <si>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</si>
  <si>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</si>
  <si>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</si>
  <si>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</si>
  <si>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</si>
  <si>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</si>
  <si>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</si>
  <si>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</si>
  <si>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</si>
  <si>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</si>
  <si>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</si>
  <si>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</si>
  <si>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</si>
  <si>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</si>
  <si>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</si>
  <si>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</si>
  <si>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</si>
  <si>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</si>
  <si>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</si>
  <si>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</si>
  <si>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</si>
  <si>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</si>
  <si>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</si>
  <si>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</si>
  <si>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</si>
  <si>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</si>
  <si>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</si>
  <si>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</si>
  <si>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</si>
  <si>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</si>
  <si>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</si>
  <si>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</si>
  <si>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</si>
  <si>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</si>
  <si>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</si>
  <si>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</si>
  <si>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</si>
  <si>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</si>
  <si>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</si>
  <si>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</si>
  <si>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</si>
  <si>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</si>
  <si>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</si>
  <si>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</si>
  <si>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</si>
  <si>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</si>
  <si>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</si>
  <si>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</si>
  <si>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</si>
  <si>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</si>
  <si>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</si>
  <si>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</si>
  <si>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</si>
  <si>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</si>
  <si>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</si>
  <si>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</si>
  <si>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</si>
  <si>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</si>
  <si>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</si>
  <si>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</si>
  <si>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</si>
  <si>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</si>
  <si>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</si>
  <si>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</si>
  <si>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</si>
  <si>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</si>
  <si>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</si>
  <si>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</si>
  <si>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</si>
  <si>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</si>
  <si>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</si>
  <si>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</si>
  <si>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</si>
  <si>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</si>
  <si>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</si>
  <si>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</si>
  <si>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</si>
  <si>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</si>
  <si>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</si>
  <si>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</si>
  <si>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</si>
  <si>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</si>
  <si>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</si>
  <si>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</si>
  <si>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</si>
  <si>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</si>
  <si>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</si>
  <si>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</si>
  <si>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</si>
  <si>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</si>
  <si>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</si>
  <si>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</si>
  <si>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</si>
  <si>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</si>
  <si>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</si>
  <si>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</si>
  <si>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</si>
  <si>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</si>
  <si>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</si>
  <si>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</si>
  <si>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</si>
  <si>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</si>
  <si>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</si>
  <si>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</si>
  <si>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</si>
  <si>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</si>
  <si>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</si>
  <si>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</si>
  <si>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</si>
  <si>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</si>
  <si>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</si>
  <si>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</si>
  <si>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</si>
  <si>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</si>
  <si>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</si>
  <si>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</si>
  <si>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</si>
  <si>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</si>
  <si>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</si>
  <si>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</si>
  <si>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</si>
  <si>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</si>
  <si>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</si>
  <si>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</si>
  <si>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</si>
  <si>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</si>
  <si>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</si>
  <si>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</si>
  <si>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</si>
  <si>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</si>
  <si>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</si>
  <si>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</si>
  <si>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</si>
  <si>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</si>
  <si>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</si>
  <si>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</si>
  <si>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</si>
  <si>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</si>
  <si>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</si>
  <si>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</si>
  <si>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</si>
  <si>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</si>
  <si>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</si>
  <si>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</si>
  <si>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</si>
  <si>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</si>
  <si>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</si>
  <si>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</si>
  <si>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</si>
  <si>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</si>
  <si>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</si>
  <si>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</si>
  <si>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</si>
  <si>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</si>
  <si>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</si>
  <si>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</si>
  <si>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</si>
  <si>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</si>
  <si>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</si>
  <si>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</si>
  <si>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</si>
  <si>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</si>
  <si>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</si>
  <si>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</si>
  <si>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</si>
  <si>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</si>
  <si>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</si>
  <si>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</si>
  <si>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</si>
  <si>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</si>
  <si>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</si>
  <si>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</si>
  <si>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</si>
  <si>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</si>
  <si>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</si>
  <si>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</si>
  <si>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</si>
  <si>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</si>
  <si>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</si>
  <si>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</si>
  <si>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</si>
  <si>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</si>
  <si>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</si>
  <si>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</si>
  <si>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</si>
  <si>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</si>
  <si>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</si>
  <si>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</si>
  <si>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</si>
  <si>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</si>
  <si>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</si>
  <si>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</si>
  <si>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</si>
  <si>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</si>
  <si>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</si>
  <si>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</si>
  <si>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</si>
  <si>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</si>
  <si>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</si>
  <si>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</si>
  <si>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</si>
  <si>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</si>
  <si>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</si>
  <si>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</si>
  <si>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</si>
  <si>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</si>
  <si>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</si>
  <si>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</si>
  <si>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</si>
  <si>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</si>
  <si>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</si>
  <si>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</si>
  <si>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</si>
  <si>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</si>
  <si>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</si>
  <si>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</si>
  <si>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</si>
  <si>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</si>
  <si>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</si>
  <si>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</si>
  <si>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</si>
  <si>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</si>
  <si>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</si>
  <si>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</si>
  <si>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</si>
  <si>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</si>
  <si>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</si>
  <si>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</si>
  <si>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</si>
  <si>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</si>
  <si>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</si>
  <si>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</si>
  <si>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</si>
  <si>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</si>
  <si>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</si>
  <si>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</si>
  <si>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</si>
  <si>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</si>
  <si>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</si>
  <si>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</si>
  <si>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</si>
  <si>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</si>
  <si>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</si>
  <si>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</si>
  <si>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</si>
  <si>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</si>
  <si>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</si>
  <si>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</si>
  <si>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</si>
  <si>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</si>
  <si>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</si>
  <si>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</si>
  <si>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</si>
  <si>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</si>
  <si>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</si>
  <si>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</si>
  <si>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</si>
  <si>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</si>
  <si>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</si>
  <si>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</si>
  <si>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</si>
  <si>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</si>
  <si>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</si>
  <si>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</si>
  <si>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</si>
  <si>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</si>
  <si>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</si>
  <si>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</si>
  <si>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</si>
  <si>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</si>
  <si>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</si>
  <si>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</si>
  <si>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</si>
  <si>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</si>
  <si>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</si>
  <si>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</si>
  <si>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</si>
  <si>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</si>
  <si>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</si>
  <si>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</si>
  <si>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</si>
  <si>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</si>
  <si>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</si>
  <si>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</si>
  <si>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</si>
  <si>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</si>
  <si>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</si>
  <si>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</si>
  <si>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</si>
  <si>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</si>
  <si>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</si>
  <si>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</si>
  <si>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</si>
  <si>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</si>
  <si>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</si>
  <si>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</si>
  <si>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</si>
  <si>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</si>
  <si>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</si>
  <si>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</si>
  <si>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</si>
  <si>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</si>
  <si>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</si>
  <si>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</si>
  <si>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</si>
  <si>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</si>
  <si>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</si>
  <si>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</si>
  <si>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</si>
  <si>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</si>
  <si>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</si>
  <si>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</si>
  <si>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</si>
  <si>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</si>
  <si>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</si>
  <si>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</si>
  <si>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</si>
  <si>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</si>
  <si>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</si>
  <si>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</si>
  <si>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</si>
  <si>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</si>
  <si>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</si>
  <si>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</si>
  <si>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</si>
  <si>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</si>
  <si>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</si>
  <si>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</si>
  <si>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</si>
  <si>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</si>
  <si>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</si>
  <si>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</si>
  <si>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</si>
  <si>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</si>
  <si>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</si>
  <si>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</si>
  <si>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</si>
  <si>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</si>
  <si>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</si>
  <si>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</si>
  <si>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</si>
  <si>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</si>
  <si>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</si>
  <si>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</si>
  <si>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</si>
  <si>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</si>
  <si>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</si>
  <si>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</si>
  <si>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</si>
  <si>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</si>
  <si>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</si>
  <si>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</si>
  <si>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</si>
  <si>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</si>
  <si>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</si>
  <si>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</si>
  <si>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</si>
  <si>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</si>
  <si>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</si>
  <si>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</si>
  <si>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</si>
  <si>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</si>
  <si>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</si>
  <si>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</si>
  <si>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</si>
  <si>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</si>
  <si>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</si>
  <si>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</si>
  <si>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</si>
  <si>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</si>
  <si>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</si>
  <si>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</si>
  <si>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</si>
  <si>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</si>
  <si>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</si>
  <si>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</si>
  <si>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</si>
  <si>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</si>
  <si>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</si>
  <si>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</si>
  <si>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</si>
  <si>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</si>
  <si>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</si>
  <si>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</si>
  <si>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</si>
  <si>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</si>
  <si>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</si>
  <si>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</si>
  <si>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</si>
  <si>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</si>
  <si>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</si>
  <si>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</si>
  <si>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</si>
  <si>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</si>
  <si>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</si>
  <si>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</si>
  <si>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</si>
  <si>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</si>
  <si>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</si>
  <si>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</si>
  <si>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</si>
  <si>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</si>
  <si>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</si>
  <si>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</si>
  <si>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</si>
  <si>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</si>
  <si>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</si>
  <si>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</si>
  <si>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</si>
  <si>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</si>
  <si>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</si>
  <si>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</si>
  <si>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</si>
  <si>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</si>
  <si>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</si>
  <si>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</si>
  <si>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</si>
  <si>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</si>
  <si>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</si>
  <si>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</si>
  <si>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</si>
  <si>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</si>
  <si>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</si>
  <si>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</si>
  <si>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</si>
  <si>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</si>
  <si>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</si>
  <si>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</si>
  <si>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</si>
  <si>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</si>
  <si>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</si>
  <si>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</si>
  <si>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</si>
  <si>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</si>
  <si>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</si>
  <si>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</si>
  <si>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</si>
  <si>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</si>
  <si>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</si>
  <si>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</si>
  <si>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</si>
  <si>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</si>
  <si>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</si>
  <si>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</si>
  <si>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</si>
  <si>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</si>
  <si>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</si>
  <si>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</si>
  <si>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</si>
  <si>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</si>
  <si>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</si>
  <si>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</si>
  <si>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</si>
  <si>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</si>
  <si>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</si>
  <si>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</si>
  <si>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</si>
  <si>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</si>
  <si>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</si>
  <si>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</si>
  <si>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</si>
  <si>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</si>
  <si>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</si>
  <si>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</si>
  <si>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</si>
  <si>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</si>
  <si>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</si>
  <si>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</si>
  <si>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</si>
  <si>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</si>
  <si>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</si>
  <si>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</si>
  <si>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</si>
  <si>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</si>
  <si>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</si>
  <si>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</si>
  <si>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</si>
  <si>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</si>
  <si>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</si>
  <si>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</si>
  <si>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</si>
  <si>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</si>
  <si>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</si>
  <si>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</si>
  <si>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</si>
  <si>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</si>
  <si>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</si>
  <si>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</si>
  <si>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</si>
  <si>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</si>
  <si>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</si>
  <si>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</si>
  <si>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</si>
  <si>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</si>
  <si>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</si>
  <si>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</si>
  <si>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</si>
  <si>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</si>
  <si>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</si>
  <si>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</si>
  <si>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</si>
  <si>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</si>
  <si>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</si>
  <si>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</si>
  <si>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</si>
  <si>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</si>
  <si>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</si>
  <si>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</si>
  <si>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</si>
  <si>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</si>
  <si>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</si>
  <si>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</si>
  <si>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</si>
  <si>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</si>
  <si>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</si>
  <si>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</si>
  <si>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</si>
  <si>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</si>
  <si>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</si>
  <si>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</si>
  <si>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</si>
  <si>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</si>
  <si>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</si>
  <si>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</si>
  <si>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</si>
  <si>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</si>
  <si>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</si>
  <si>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</si>
  <si>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</si>
  <si>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</si>
  <si>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</si>
  <si>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</si>
  <si>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</si>
  <si>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</si>
  <si>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</si>
  <si>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</si>
  <si>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</si>
  <si>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</si>
  <si>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</si>
  <si>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</si>
  <si>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</si>
  <si>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</si>
  <si>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</si>
  <si>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</si>
  <si>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</si>
  <si>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</si>
  <si>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</si>
  <si>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</si>
  <si>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</si>
  <si>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</si>
  <si>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</si>
  <si>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</si>
  <si>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</si>
  <si>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</si>
  <si>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</si>
  <si>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</si>
  <si>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</si>
  <si>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</si>
  <si>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</si>
  <si>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</si>
  <si>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</si>
  <si>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</si>
  <si>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</si>
  <si>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</si>
  <si>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</si>
  <si>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</si>
  <si>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</si>
  <si>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</si>
  <si>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</si>
  <si>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</si>
  <si>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</si>
  <si>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</si>
  <si>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</si>
  <si>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</si>
  <si>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</si>
  <si>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</si>
  <si>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</si>
  <si>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</si>
  <si>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</si>
  <si>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</si>
  <si>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</si>
  <si>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</si>
  <si>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</si>
  <si>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</si>
  <si>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</si>
  <si>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</si>
  <si>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</si>
  <si>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</si>
  <si>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</si>
  <si>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</si>
  <si>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</si>
  <si>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</si>
  <si>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</si>
  <si>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</si>
  <si>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</si>
  <si>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</si>
  <si>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</si>
  <si>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</si>
  <si>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</si>
  <si>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</si>
  <si>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</si>
  <si>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</si>
  <si>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</si>
  <si>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</si>
  <si>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</si>
  <si>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</si>
  <si>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</si>
  <si>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</si>
  <si>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</si>
  <si>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</si>
  <si>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</si>
  <si>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</si>
  <si>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</si>
  <si>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</si>
  <si>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</si>
  <si>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</si>
  <si>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</si>
  <si>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</si>
  <si>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</si>
  <si>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</si>
  <si>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</si>
  <si>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</si>
  <si>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</si>
  <si>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</si>
  <si>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</si>
  <si>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</si>
  <si>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</si>
  <si>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</si>
  <si>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</si>
  <si>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</si>
  <si>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</si>
  <si>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</si>
  <si>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</si>
  <si>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</si>
  <si>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</si>
  <si>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</si>
  <si>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</si>
  <si>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</si>
  <si>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</si>
  <si>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</si>
  <si>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</si>
  <si>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</si>
  <si>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</si>
  <si>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</si>
  <si>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</si>
  <si>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</si>
  <si>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</si>
  <si>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</si>
  <si>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</si>
  <si>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</si>
  <si>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</si>
  <si>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</si>
  <si>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</si>
  <si>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</si>
  <si>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</si>
  <si>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</si>
  <si>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</si>
  <si>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</si>
  <si>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</si>
  <si>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</si>
  <si>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</si>
  <si>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</si>
  <si>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</si>
  <si>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</si>
  <si>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</si>
  <si>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</si>
  <si>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</si>
  <si>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</si>
  <si>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</si>
  <si>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</si>
  <si>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</si>
  <si>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</si>
  <si>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</si>
  <si>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</si>
  <si>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</si>
  <si>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</si>
  <si>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</si>
  <si>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</si>
  <si>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</si>
  <si>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</si>
  <si>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</si>
  <si>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</si>
  <si>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</si>
  <si>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</si>
  <si>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</si>
  <si>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</si>
  <si>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</si>
  <si>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</si>
  <si>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</si>
  <si>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</si>
  <si>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</si>
  <si>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</si>
  <si>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</si>
  <si>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</si>
  <si>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</si>
  <si>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</si>
  <si>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</si>
  <si>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</si>
  <si>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</si>
  <si>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</si>
  <si>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</si>
  <si>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</si>
  <si>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</si>
  <si>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</si>
  <si>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</si>
  <si>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</si>
  <si>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</si>
  <si>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</si>
  <si>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</si>
  <si>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</si>
  <si>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</si>
  <si>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</si>
  <si>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</si>
  <si>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</si>
  <si>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</si>
  <si>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</si>
  <si>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</si>
  <si>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</si>
  <si>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</si>
  <si>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</si>
  <si>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</si>
  <si>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</si>
  <si>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</si>
  <si>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</si>
  <si>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</si>
  <si>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</si>
  <si>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</si>
  <si>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</si>
  <si>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</si>
  <si>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</si>
  <si>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</si>
  <si>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</si>
  <si>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</si>
  <si>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</si>
  <si>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</si>
  <si>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</si>
  <si>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</si>
  <si>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</si>
  <si>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</si>
  <si>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</si>
  <si>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</si>
  <si>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</si>
  <si>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</si>
  <si>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</si>
  <si>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</si>
  <si>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</si>
  <si>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</si>
  <si>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</si>
  <si>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</si>
  <si>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</si>
  <si>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</si>
  <si>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</si>
  <si>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</si>
  <si>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</si>
  <si>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</si>
  <si>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</si>
  <si>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</si>
  <si>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</si>
  <si>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</si>
  <si>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</si>
  <si>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</si>
  <si>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</si>
  <si>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</si>
  <si>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</si>
  <si>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</si>
  <si>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</si>
  <si>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</si>
  <si>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</si>
  <si>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</si>
  <si>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</si>
  <si>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</si>
  <si>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</si>
  <si>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</si>
  <si>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</si>
  <si>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</si>
  <si>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</si>
  <si>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</si>
  <si>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</si>
  <si>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</si>
  <si>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</si>
  <si>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</si>
  <si>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</si>
  <si>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</si>
  <si>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</si>
  <si>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</si>
  <si>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</si>
  <si>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</si>
  <si>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</si>
  <si>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</si>
  <si>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</si>
  <si>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</si>
  <si>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</si>
  <si>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</si>
  <si>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</si>
  <si>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</si>
  <si>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</si>
  <si>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</si>
  <si>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</si>
  <si>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</si>
  <si>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</si>
  <si>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</si>
  <si>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</si>
  <si>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</si>
  <si>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</si>
  <si>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</si>
  <si>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</si>
  <si>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</si>
  <si>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</si>
  <si>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</si>
  <si>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</si>
  <si>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</si>
  <si>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</si>
  <si>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</si>
  <si>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</si>
  <si>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</si>
  <si>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</si>
  <si>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</si>
  <si>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</si>
  <si>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</si>
  <si>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</si>
  <si>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</si>
  <si>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</si>
  <si>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</si>
  <si>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</si>
  <si>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</si>
  <si>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</si>
  <si>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</si>
  <si>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</si>
  <si>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</si>
  <si>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</si>
  <si>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</si>
  <si>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</si>
  <si>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</si>
  <si>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</si>
  <si>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</si>
  <si>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</si>
  <si>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</si>
  <si>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</si>
  <si>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</si>
  <si>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</si>
  <si>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</si>
  <si>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</si>
  <si>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</si>
  <si>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</si>
  <si>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</si>
  <si>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</si>
  <si>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</si>
  <si>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</si>
  <si>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</si>
  <si>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</si>
  <si>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</si>
  <si>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</si>
  <si>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</si>
  <si>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</si>
  <si>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</si>
  <si>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</si>
  <si>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</si>
  <si>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</si>
  <si>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</si>
  <si>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</si>
  <si>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</si>
  <si>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</si>
  <si>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</si>
  <si>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</si>
  <si>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</si>
  <si>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</si>
  <si>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</si>
  <si>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</si>
  <si>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</si>
  <si>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</si>
  <si>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</si>
  <si>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</si>
  <si>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</si>
  <si>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</si>
  <si>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</si>
  <si>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</si>
  <si>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</si>
  <si>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</si>
  <si>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</si>
  <si>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</si>
  <si>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</si>
  <si>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</si>
  <si>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</si>
  <si>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</si>
  <si>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</si>
  <si>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</si>
  <si>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</si>
  <si>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</si>
  <si>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</si>
  <si>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</si>
  <si>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</si>
  <si>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</si>
  <si>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</si>
  <si>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</si>
  <si>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</si>
  <si>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</si>
  <si>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</si>
  <si>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</si>
  <si>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</si>
  <si>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</si>
  <si>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</si>
  <si>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</si>
  <si>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</si>
  <si>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</si>
  <si>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</si>
  <si>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</si>
  <si>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</si>
  <si>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</si>
  <si>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</si>
  <si>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</si>
  <si>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</si>
  <si>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</si>
  <si>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</si>
  <si>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</si>
  <si>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</si>
  <si>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</si>
  <si>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</si>
  <si>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</si>
  <si>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</si>
  <si>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</si>
  <si>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</si>
  <si>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</si>
  <si>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</si>
  <si>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</si>
  <si>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</si>
  <si>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</si>
  <si>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</si>
  <si>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</si>
  <si>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</si>
  <si>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</si>
  <si>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</si>
  <si>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</si>
  <si>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</si>
  <si>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</si>
  <si>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</si>
  <si>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</si>
  <si>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</si>
  <si>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</si>
  <si>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</si>
  <si>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</si>
  <si>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</si>
  <si>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</si>
  <si>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</si>
  <si>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</si>
  <si>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</si>
  <si>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</si>
  <si>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</si>
  <si>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</si>
  <si>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</si>
  <si>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</si>
  <si>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</si>
  <si>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</si>
  <si>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</si>
  <si>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</si>
  <si>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</si>
  <si>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</si>
  <si>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</si>
  <si>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</si>
  <si>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</si>
  <si>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</si>
  <si>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</si>
  <si>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</si>
  <si>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</si>
  <si>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</si>
  <si>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</si>
  <si>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</si>
  <si>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</si>
  <si>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</si>
  <si>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</si>
  <si>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</si>
  <si>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</si>
  <si>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</si>
  <si>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</si>
  <si>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</si>
  <si>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</si>
  <si>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</si>
  <si>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</si>
  <si>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</si>
  <si>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</si>
  <si>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</si>
  <si>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</si>
  <si>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</si>
  <si>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</si>
  <si>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</si>
  <si>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</si>
  <si>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</si>
  <si>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</si>
  <si>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</si>
  <si>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</si>
  <si>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</si>
  <si>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</si>
  <si>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</si>
  <si>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</si>
  <si>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</si>
  <si>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</si>
  <si>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</si>
  <si>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</si>
  <si>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</si>
  <si>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</si>
  <si>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</si>
  <si>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</si>
  <si>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</si>
  <si>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</si>
  <si>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</si>
  <si>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</si>
  <si>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</si>
  <si>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</si>
  <si>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</si>
  <si>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</si>
  <si>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</si>
  <si>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</si>
  <si>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</si>
  <si>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</si>
  <si>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</si>
  <si>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</si>
  <si>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</si>
  <si>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</si>
  <si>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</si>
  <si>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</si>
  <si>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</si>
  <si>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</si>
  <si>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</si>
  <si>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</si>
  <si>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</si>
  <si>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</si>
  <si>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</si>
  <si>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</si>
  <si>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</si>
  <si>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</si>
  <si>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</si>
  <si>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</si>
  <si>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</si>
  <si>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</si>
  <si>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</si>
  <si>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</si>
  <si>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</si>
  <si>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</si>
  <si>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</si>
  <si>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</si>
  <si>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</si>
  <si>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</si>
  <si>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</si>
  <si>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</si>
  <si>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</si>
  <si>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</si>
  <si>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</si>
  <si>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</si>
  <si>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</si>
  <si>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</si>
  <si>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</si>
  <si>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</si>
  <si>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</si>
  <si>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</si>
  <si>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</si>
  <si>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</si>
  <si>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</si>
  <si>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</si>
  <si>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</si>
  <si>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</si>
  <si>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</si>
  <si>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</si>
  <si>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</si>
  <si>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</si>
  <si>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</si>
  <si>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</si>
  <si>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</si>
  <si>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</si>
  <si>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</si>
  <si>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</si>
  <si>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</si>
  <si>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</si>
  <si>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</si>
  <si>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</si>
  <si>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</si>
  <si>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</si>
  <si>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</si>
  <si>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</si>
  <si>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</si>
  <si>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</si>
  <si>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</si>
  <si>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</si>
  <si>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</si>
  <si>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</si>
  <si>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</si>
  <si>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</si>
  <si>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</si>
  <si>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</si>
  <si>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</si>
  <si>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</si>
  <si>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</si>
  <si>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</si>
  <si>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</si>
  <si>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</si>
  <si>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</si>
  <si>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</si>
  <si>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</si>
  <si>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</si>
  <si>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</si>
  <si>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</si>
  <si>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</si>
  <si>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</si>
  <si>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</si>
  <si>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</si>
  <si>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</si>
  <si>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</si>
  <si>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</si>
  <si>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</si>
  <si>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</si>
  <si>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</si>
  <si>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</si>
  <si>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</si>
  <si>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</si>
  <si>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</si>
  <si>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</si>
  <si>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</si>
  <si>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</si>
  <si>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</si>
  <si>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</si>
  <si>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</si>
  <si>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</si>
  <si>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</si>
  <si>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</si>
  <si>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</si>
  <si>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</si>
  <si>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</si>
  <si>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</si>
  <si>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</si>
  <si>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</si>
  <si>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</si>
  <si>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</si>
  <si>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</si>
  <si>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</si>
  <si>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</si>
  <si>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</si>
  <si>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</si>
  <si>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</si>
  <si>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</si>
  <si>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</si>
  <si>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</si>
  <si>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</si>
  <si>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</si>
  <si>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</si>
  <si>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</si>
  <si>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</si>
  <si>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</si>
  <si>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</si>
  <si>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</si>
  <si>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</si>
  <si>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</si>
  <si>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</si>
  <si>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</si>
  <si>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</si>
  <si>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</si>
  <si>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</si>
  <si>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</si>
  <si>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</si>
  <si>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</si>
  <si>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</si>
  <si>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</si>
  <si>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</si>
  <si>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</si>
  <si>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</si>
  <si>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</si>
  <si>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</si>
  <si>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</si>
  <si>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</si>
  <si>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</si>
  <si>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</si>
  <si>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</si>
  <si>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</si>
  <si>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</si>
  <si>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</si>
  <si>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</si>
  <si>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</si>
  <si>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</si>
  <si>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</si>
  <si>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</si>
  <si>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</si>
  <si>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</si>
  <si>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</si>
  <si>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</si>
  <si>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</si>
  <si>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</si>
  <si>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</si>
  <si>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</si>
  <si>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</si>
  <si>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</si>
  <si>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</si>
  <si>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</si>
  <si>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</si>
  <si>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</si>
  <si>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</si>
  <si>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</si>
  <si>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</si>
  <si>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</si>
  <si>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</si>
  <si>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</si>
  <si>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</si>
  <si>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</si>
  <si>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</si>
  <si>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</si>
  <si>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</si>
  <si>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</si>
  <si>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</si>
  <si>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</si>
  <si>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</si>
  <si>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</si>
  <si>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</si>
  <si>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</si>
  <si>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</si>
  <si>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</si>
  <si>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</si>
  <si>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</si>
  <si>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</si>
  <si>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</si>
  <si>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</si>
  <si>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</si>
  <si>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</si>
  <si>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</si>
  <si>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</si>
  <si>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</si>
  <si>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</si>
  <si>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</si>
  <si>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</si>
  <si>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</si>
  <si>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</si>
  <si>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</si>
  <si>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</si>
  <si>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</si>
  <si>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</si>
  <si>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</si>
  <si>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</si>
  <si>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</si>
  <si>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</si>
  <si>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</si>
  <si>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</si>
  <si>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</si>
  <si>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</si>
  <si>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</si>
  <si>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</si>
  <si>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</si>
  <si>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</si>
  <si>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</si>
  <si>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</si>
  <si>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</si>
  <si>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</si>
  <si>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</si>
  <si>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</si>
  <si>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</si>
  <si>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</si>
  <si>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</si>
  <si>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</si>
  <si>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</si>
  <si>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</si>
  <si>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</si>
  <si>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</si>
  <si>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</si>
  <si>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</si>
  <si>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</si>
  <si>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</si>
  <si>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</si>
  <si>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</si>
  <si>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</si>
  <si>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</si>
  <si>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</si>
  <si>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</si>
  <si>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</si>
  <si>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</si>
  <si>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</si>
  <si>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</si>
  <si>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</si>
  <si>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</si>
  <si>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</si>
  <si>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</si>
  <si>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</si>
  <si>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</si>
  <si>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</si>
  <si>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</si>
  <si>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</si>
  <si>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</si>
  <si>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</si>
  <si>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</si>
  <si>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</si>
  <si>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</si>
  <si>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</si>
  <si>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</si>
  <si>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</si>
  <si>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</si>
  <si>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</si>
  <si>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</si>
  <si>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</si>
  <si>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</si>
  <si>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</si>
  <si>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</si>
  <si>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</si>
  <si>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</si>
  <si>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</si>
  <si>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</si>
  <si>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</si>
  <si>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</si>
  <si>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</si>
  <si>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</si>
  <si>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</si>
  <si>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</si>
  <si>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</si>
  <si>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</si>
  <si>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</si>
  <si>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</si>
  <si>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</si>
  <si>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</si>
  <si>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</si>
  <si>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</si>
  <si>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</si>
  <si>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</si>
  <si>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</si>
  <si>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</si>
  <si>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</si>
  <si>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</si>
  <si>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</si>
  <si>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</si>
  <si>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</si>
  <si>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</si>
  <si>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</si>
  <si>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</si>
  <si>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</si>
  <si>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</si>
  <si>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</si>
  <si>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</si>
  <si>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</si>
  <si>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</si>
  <si>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</si>
  <si>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</si>
  <si>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</si>
  <si>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</si>
  <si>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</si>
  <si>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</si>
  <si>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</si>
  <si>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</si>
  <si>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</si>
  <si>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</si>
  <si>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</si>
  <si>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</si>
  <si>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</si>
  <si>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</si>
  <si>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</si>
  <si>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</si>
  <si>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</si>
  <si>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</si>
  <si>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</si>
  <si>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</si>
  <si>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</si>
  <si>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</si>
  <si>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</si>
  <si>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</si>
  <si>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</si>
  <si>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</si>
  <si>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</si>
  <si>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</si>
  <si>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</si>
  <si>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</si>
  <si>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</si>
  <si>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</si>
  <si>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</si>
  <si>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</si>
  <si>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</si>
  <si>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</si>
  <si>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</si>
  <si>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</si>
  <si>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</si>
  <si>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</si>
  <si>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</si>
  <si>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</si>
  <si>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</si>
  <si>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</si>
  <si>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</si>
  <si>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</si>
  <si>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</si>
  <si>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</si>
  <si>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</si>
  <si>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</si>
  <si>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</si>
  <si>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</si>
  <si>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</si>
  <si>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</si>
  <si>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</si>
  <si>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</si>
  <si>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</si>
  <si>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</si>
  <si>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</si>
  <si>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</si>
  <si>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</si>
  <si>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</si>
  <si>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</si>
  <si>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</si>
  <si>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</si>
  <si>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</si>
  <si>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</si>
  <si>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</si>
  <si>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</si>
  <si>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</si>
  <si>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</si>
  <si>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</si>
  <si>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</si>
  <si>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</si>
  <si>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</si>
  <si>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</si>
  <si>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</si>
  <si>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</si>
  <si>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</si>
  <si>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</si>
  <si>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</si>
  <si>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</si>
  <si>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</si>
  <si>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</si>
  <si>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</si>
  <si>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</si>
  <si>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</si>
  <si>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</si>
  <si>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</si>
  <si>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</si>
  <si>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</si>
  <si>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</si>
  <si>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</si>
  <si>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</si>
  <si>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</si>
  <si>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</si>
  <si>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</si>
  <si>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</si>
  <si>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</si>
  <si>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</si>
  <si>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</si>
  <si>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</si>
  <si>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</si>
  <si>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</si>
  <si>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</si>
  <si>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</si>
  <si>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</si>
  <si>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</si>
  <si>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</si>
  <si>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</si>
  <si>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</si>
  <si>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</si>
  <si>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</si>
  <si>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</si>
  <si>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</si>
  <si>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</si>
  <si>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</si>
  <si>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</si>
  <si>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</si>
  <si>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</si>
  <si>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</si>
  <si>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</si>
  <si>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</si>
  <si>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</si>
  <si>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</si>
  <si>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</si>
  <si>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</si>
  <si>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</si>
  <si>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</si>
  <si>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</si>
  <si>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</si>
  <si>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</si>
  <si>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</si>
  <si>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</si>
  <si>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</si>
  <si>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</si>
  <si>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</si>
  <si>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</si>
  <si>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</si>
  <si>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</si>
  <si>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</si>
  <si>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</si>
  <si>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</si>
  <si>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</si>
  <si>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</si>
  <si>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</si>
  <si>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</si>
  <si>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</si>
  <si>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</si>
  <si>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</si>
  <si>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</si>
  <si>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</si>
  <si>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</si>
  <si>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</si>
  <si>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</si>
  <si>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</si>
  <si>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</si>
  <si>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</si>
  <si>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</si>
  <si>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</si>
  <si>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</si>
  <si>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</si>
  <si>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</si>
  <si>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</si>
  <si>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</si>
  <si>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</si>
  <si>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</si>
  <si>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</si>
  <si>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</si>
  <si>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</si>
  <si>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</si>
  <si>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</si>
  <si>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</si>
  <si>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</si>
  <si>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</si>
  <si>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</si>
  <si>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</si>
  <si>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</si>
  <si>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</si>
  <si>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</si>
  <si>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</si>
  <si>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</si>
  <si>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</si>
  <si>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</si>
  <si>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</si>
  <si>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</si>
  <si>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</si>
  <si>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</si>
  <si>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</si>
  <si>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</si>
  <si>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</si>
  <si>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</si>
  <si>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</si>
  <si>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</si>
  <si>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</si>
  <si>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</si>
  <si>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</si>
  <si>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</si>
  <si>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</si>
  <si>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</si>
  <si>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</si>
  <si>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</si>
  <si>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</si>
  <si>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</si>
  <si>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</si>
  <si>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</si>
  <si>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</si>
  <si>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</si>
  <si>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</si>
  <si>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</si>
  <si>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</si>
  <si>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</si>
  <si>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</si>
  <si>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</si>
  <si>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</si>
  <si>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</si>
  <si>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</si>
  <si>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</si>
  <si>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</si>
  <si>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</si>
  <si>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</si>
  <si>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</si>
  <si>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</si>
  <si>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</si>
  <si>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</si>
  <si>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</si>
  <si>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</si>
  <si>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</si>
  <si>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</si>
  <si>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</si>
  <si>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</si>
  <si>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</si>
  <si>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</si>
  <si>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</si>
  <si>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</si>
  <si>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</si>
  <si>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</si>
  <si>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</si>
  <si>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</si>
  <si>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</si>
  <si>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</si>
  <si>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</si>
  <si>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</si>
  <si>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</si>
  <si>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</si>
  <si>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</si>
  <si>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</si>
  <si>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</si>
  <si>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</si>
  <si>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</si>
  <si>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</si>
  <si>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</si>
  <si>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</si>
  <si>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</si>
  <si>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</si>
  <si>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</si>
  <si>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</si>
  <si>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</si>
  <si>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</si>
  <si>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</si>
  <si>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</si>
  <si>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</si>
  <si>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</si>
  <si>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</si>
  <si>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</si>
  <si>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</si>
  <si>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</si>
  <si>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</si>
  <si>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</si>
  <si>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</si>
  <si>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</si>
  <si>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</si>
  <si>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</si>
  <si>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</si>
  <si>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</si>
  <si>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</si>
  <si>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</si>
  <si>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</si>
  <si>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</si>
  <si>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</si>
  <si>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</si>
  <si>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</si>
  <si>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</si>
  <si>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</si>
  <si>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</si>
  <si>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</si>
  <si>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</si>
  <si>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</si>
  <si>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</si>
  <si>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</si>
  <si>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</si>
  <si>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</si>
  <si>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</si>
  <si>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</si>
  <si>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</si>
  <si>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</si>
  <si>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</si>
  <si>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</si>
  <si>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</si>
  <si>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</si>
  <si>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</si>
  <si>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</si>
  <si>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</si>
  <si>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</si>
  <si>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</si>
  <si>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</si>
  <si>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</si>
  <si>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</si>
  <si>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</si>
  <si>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</si>
  <si>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</si>
  <si>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</si>
  <si>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</si>
  <si>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</si>
  <si>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</si>
  <si>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</si>
  <si>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</si>
  <si>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</si>
  <si>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</si>
  <si>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</si>
  <si>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</si>
  <si>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</si>
  <si>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</si>
  <si>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</si>
  <si>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</si>
  <si>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</si>
  <si>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</si>
  <si>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</si>
  <si>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</si>
  <si>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</si>
  <si>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</si>
  <si>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</si>
  <si>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</si>
  <si>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</si>
  <si>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</si>
  <si>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</si>
  <si>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</si>
  <si>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</si>
  <si>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</si>
  <si>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</si>
  <si>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</si>
  <si>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</si>
  <si>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</si>
  <si>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</si>
  <si>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</si>
  <si>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</si>
  <si>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</si>
  <si>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</si>
  <si>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</si>
  <si>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</si>
  <si>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</si>
  <si>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</si>
  <si>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</si>
  <si>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</si>
  <si>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</si>
  <si>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</si>
  <si>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</si>
  <si>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</si>
  <si>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</si>
  <si>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</si>
  <si>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</si>
  <si>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</si>
  <si>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</si>
  <si>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</si>
  <si>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</si>
  <si>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</si>
  <si>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</si>
  <si>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</si>
  <si>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</si>
  <si>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</si>
  <si>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</si>
  <si>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</si>
  <si>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</si>
  <si>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</si>
  <si>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</si>
  <si>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</si>
  <si>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</si>
  <si>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</si>
  <si>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</si>
  <si>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</si>
  <si>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</si>
  <si>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</si>
  <si>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</si>
  <si>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</si>
  <si>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</si>
  <si>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</si>
  <si>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</si>
  <si>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</si>
  <si>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</si>
  <si>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</si>
  <si>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</si>
  <si>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</si>
  <si>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</si>
  <si>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</si>
  <si>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</si>
  <si>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</si>
  <si>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</si>
  <si>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</si>
  <si>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</si>
  <si>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</si>
  <si>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</si>
  <si>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</si>
  <si>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</si>
  <si>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</si>
  <si>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</si>
  <si>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</si>
  <si>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</si>
  <si>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</si>
  <si>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</si>
  <si>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</si>
  <si>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</si>
  <si>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</si>
  <si>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</si>
  <si>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</si>
  <si>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</si>
  <si>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</si>
  <si>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</si>
  <si>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</si>
  <si>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</si>
  <si>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</si>
  <si>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</si>
  <si>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</si>
  <si>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</si>
  <si>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</si>
  <si>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</si>
  <si>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</si>
  <si>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</si>
  <si>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</si>
  <si>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</si>
  <si>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</si>
  <si>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</si>
  <si>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</si>
  <si>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</si>
  <si>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</si>
  <si>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</si>
  <si>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</si>
  <si>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</si>
  <si>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</si>
  <si>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</si>
  <si>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</si>
  <si>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</si>
  <si>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</si>
  <si>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</si>
  <si>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</si>
  <si>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</si>
  <si>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</si>
  <si>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</si>
  <si>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</si>
  <si>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</si>
  <si>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</si>
  <si>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</si>
  <si>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</si>
  <si>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</si>
  <si>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</si>
  <si>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</si>
  <si>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</si>
  <si>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</si>
  <si>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</si>
  <si>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</si>
  <si>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</si>
  <si>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</si>
  <si>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</si>
  <si>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</si>
  <si>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</si>
  <si>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</si>
  <si>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</si>
  <si>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</si>
  <si>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</si>
  <si>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</si>
  <si>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</si>
  <si>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</si>
  <si>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</si>
  <si>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</si>
  <si>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</si>
  <si>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</si>
  <si>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</si>
  <si>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</si>
  <si>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</si>
  <si>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</si>
  <si>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</si>
  <si>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</si>
  <si>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</si>
  <si>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</si>
  <si>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</si>
  <si>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</si>
  <si>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</si>
  <si>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</si>
  <si>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</si>
  <si>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</si>
  <si>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</si>
  <si>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</si>
  <si>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</si>
  <si>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</si>
  <si>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</si>
  <si>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</si>
  <si>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</si>
  <si>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</si>
  <si>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</si>
  <si>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</si>
  <si>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</si>
  <si>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</si>
  <si>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</si>
  <si>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</si>
  <si>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</si>
  <si>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</si>
  <si>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</si>
  <si>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</si>
  <si>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</si>
  <si>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</si>
  <si>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</si>
  <si>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</si>
  <si>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</si>
  <si>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</si>
  <si>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</si>
  <si>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</si>
  <si>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</si>
  <si>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</si>
  <si>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</si>
  <si>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</si>
  <si>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</si>
  <si>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</si>
  <si>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</si>
  <si>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</si>
  <si>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</si>
  <si>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</si>
  <si>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</si>
  <si>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</si>
  <si>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</si>
  <si>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</si>
  <si>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</si>
  <si>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</si>
  <si>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</si>
  <si>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</si>
  <si>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</si>
  <si>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</si>
  <si>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</si>
  <si>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</si>
  <si>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</si>
  <si>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</si>
  <si>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</si>
  <si>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</si>
  <si>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</si>
  <si>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</si>
  <si>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</si>
  <si>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</si>
  <si>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</si>
  <si>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</si>
  <si>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</si>
  <si>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</si>
  <si>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</si>
  <si>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</si>
  <si>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</si>
  <si>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</si>
  <si>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</si>
  <si>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</si>
  <si>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</si>
  <si>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</si>
  <si>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</si>
  <si>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</si>
  <si>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</si>
  <si>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</si>
  <si>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</si>
  <si>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</si>
  <si>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</si>
  <si>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</si>
  <si>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</si>
  <si>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</si>
  <si>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</si>
  <si>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</si>
  <si>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</si>
  <si>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</si>
  <si>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</si>
  <si>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</si>
  <si>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</si>
  <si>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</si>
  <si>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</si>
  <si>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</si>
  <si>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</si>
  <si>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</si>
  <si>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</si>
  <si>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</si>
  <si>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</si>
  <si>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</si>
  <si>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</si>
  <si>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</si>
  <si>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</si>
  <si>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</si>
  <si>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</si>
  <si>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</si>
  <si>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</si>
  <si>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</si>
  <si>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</si>
  <si>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</si>
  <si>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</si>
  <si>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</si>
  <si>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</si>
  <si>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</si>
  <si>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</si>
  <si>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</si>
  <si>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</si>
  <si>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</si>
  <si>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</si>
  <si>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</si>
  <si>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</si>
  <si>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</si>
  <si>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</si>
  <si>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</si>
  <si>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</si>
  <si>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</si>
  <si>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</si>
  <si>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</si>
  <si>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</si>
  <si>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</si>
  <si>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</si>
  <si>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</si>
  <si>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</si>
  <si>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</si>
  <si>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</si>
  <si>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</si>
  <si>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</si>
  <si>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</si>
  <si>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</si>
  <si>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</si>
  <si>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</si>
  <si>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</si>
  <si>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</si>
  <si>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</si>
  <si>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</si>
  <si>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</si>
  <si>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</si>
  <si>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</si>
  <si>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</si>
  <si>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</si>
  <si>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</si>
  <si>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</si>
  <si>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</si>
  <si>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</si>
  <si>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</si>
  <si>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</si>
  <si>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</si>
  <si>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</si>
  <si>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</si>
  <si>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</si>
  <si>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</si>
  <si>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</si>
  <si>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</si>
  <si>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</si>
  <si>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</si>
  <si>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</si>
  <si>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</si>
  <si>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</si>
  <si>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</si>
  <si>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</si>
  <si>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</si>
  <si>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</si>
  <si>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</si>
  <si>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</si>
  <si>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</si>
  <si>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</si>
  <si>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</si>
  <si>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</si>
  <si>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</si>
  <si>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</si>
  <si>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</si>
  <si>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</si>
  <si>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</si>
  <si>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</si>
  <si>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</si>
  <si>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</si>
  <si>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</si>
  <si>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</si>
  <si>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</si>
  <si>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</si>
  <si>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</si>
  <si>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</si>
  <si>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</si>
  <si>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</si>
  <si>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</si>
  <si>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</si>
  <si>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</si>
  <si>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</si>
  <si>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</si>
  <si>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</si>
  <si>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</si>
  <si>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</si>
  <si>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</si>
  <si>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</si>
  <si>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</si>
  <si>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</si>
  <si>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</si>
  <si>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</si>
  <si>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</si>
  <si>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</si>
  <si>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</si>
  <si>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</si>
  <si>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</si>
  <si>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</si>
  <si>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</si>
  <si>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</si>
  <si>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</si>
  <si>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</si>
  <si>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</si>
  <si>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</si>
  <si>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</si>
  <si>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</si>
  <si>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</si>
  <si>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</si>
  <si>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</si>
  <si>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</si>
  <si>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</si>
  <si>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</si>
  <si>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</si>
  <si>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</si>
  <si>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</si>
  <si>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</si>
  <si>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</si>
  <si>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</si>
  <si>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</si>
  <si>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</si>
  <si>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</si>
  <si>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</si>
  <si>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</si>
  <si>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</si>
  <si>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</si>
  <si>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</si>
  <si>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</si>
  <si>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</si>
  <si>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</si>
  <si>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</si>
  <si>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</si>
  <si>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</si>
  <si>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</si>
  <si>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</si>
  <si>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</si>
  <si>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</si>
  <si>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</si>
  <si>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</si>
  <si>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</si>
  <si>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</si>
  <si>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</si>
  <si>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</si>
  <si>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</si>
  <si>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</si>
  <si>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</si>
  <si>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</si>
  <si>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</si>
  <si>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</si>
  <si>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</si>
  <si>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</si>
  <si>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</si>
  <si>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</si>
  <si>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</si>
  <si>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</si>
  <si>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</si>
  <si>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</si>
  <si>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</si>
  <si>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</si>
  <si>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</si>
  <si>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</si>
  <si>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</si>
  <si>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</si>
  <si>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</si>
  <si>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</si>
  <si>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</si>
  <si>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</si>
  <si>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</si>
  <si>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</si>
  <si>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</si>
  <si>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</si>
  <si>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</si>
  <si>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</si>
  <si>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</si>
  <si>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</si>
  <si>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</si>
  <si>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</si>
  <si>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</si>
  <si>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</si>
  <si>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</si>
  <si>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</si>
  <si>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</si>
  <si>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</si>
  <si>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</si>
  <si>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</si>
  <si>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</si>
  <si>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</si>
  <si>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</si>
  <si>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</si>
  <si>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</si>
  <si>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</si>
  <si>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</si>
  <si>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</si>
  <si>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</si>
  <si>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</si>
  <si>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</si>
  <si>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</si>
  <si>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</si>
  <si>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</si>
  <si>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</si>
  <si>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</si>
  <si>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</si>
  <si>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</si>
  <si>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</si>
  <si>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</si>
  <si>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</si>
  <si>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</si>
  <si>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</si>
  <si>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</si>
  <si>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</si>
  <si>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</si>
  <si>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</si>
  <si>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</si>
  <si>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</si>
  <si>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</si>
  <si>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</si>
  <si>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</si>
  <si>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</si>
  <si>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</si>
  <si>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</si>
  <si>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</si>
  <si>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</si>
  <si>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</si>
  <si>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</si>
  <si>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</si>
  <si>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</si>
  <si>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</si>
  <si>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</si>
  <si>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</si>
  <si>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</si>
  <si>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</si>
  <si>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</si>
  <si>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</si>
  <si>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</si>
  <si>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</si>
  <si>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</si>
  <si>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</si>
  <si>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</si>
  <si>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</si>
  <si>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</si>
  <si>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</si>
  <si>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</si>
  <si>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</si>
  <si>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</si>
  <si>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</si>
  <si>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</si>
  <si>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</si>
  <si>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</si>
  <si>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</si>
  <si>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</si>
  <si>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</si>
  <si>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</si>
  <si>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</si>
  <si>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</si>
  <si>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</si>
  <si>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</si>
  <si>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</si>
  <si>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</si>
  <si>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</si>
  <si>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</si>
  <si>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</si>
  <si>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</si>
  <si>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</si>
  <si>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</si>
  <si>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</si>
  <si>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</si>
  <si>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</si>
  <si>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</si>
  <si>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</si>
  <si>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</si>
  <si>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</si>
  <si>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</si>
  <si>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</si>
  <si>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</si>
  <si>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</si>
  <si>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</si>
  <si>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</si>
  <si>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</si>
  <si>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</si>
  <si>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</si>
  <si>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</si>
  <si>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</si>
  <si>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</si>
  <si>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</si>
  <si>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</si>
  <si>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</si>
  <si>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</si>
  <si>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</si>
  <si>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</si>
  <si>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</si>
  <si>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</si>
  <si>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</si>
  <si>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</si>
  <si>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</si>
  <si>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</si>
  <si>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</si>
  <si>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</si>
  <si>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</si>
  <si>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</si>
  <si>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</si>
  <si>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</si>
  <si>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</si>
  <si>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</si>
  <si>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</si>
  <si>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</si>
  <si>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</si>
  <si>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</si>
  <si>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</si>
  <si>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</si>
  <si>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</si>
  <si>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</si>
  <si>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</si>
  <si>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</si>
  <si>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</si>
  <si>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</si>
  <si>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</si>
  <si>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</si>
  <si>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</si>
  <si>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</si>
  <si>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</si>
  <si>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</si>
  <si>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</si>
  <si>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</si>
  <si>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</si>
  <si>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</si>
  <si>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</si>
  <si>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</si>
  <si>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</si>
  <si>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</si>
  <si>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</si>
  <si>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</si>
  <si>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</si>
  <si>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</si>
  <si>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</si>
  <si>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</si>
  <si>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</si>
  <si>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</si>
  <si>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</si>
  <si>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</si>
  <si>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</si>
  <si>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</si>
  <si>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</si>
  <si>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</si>
  <si>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</si>
  <si>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</si>
  <si>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</si>
  <si>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</si>
  <si>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</si>
  <si>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</si>
  <si>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</si>
  <si>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</si>
  <si>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</si>
  <si>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</si>
  <si>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</si>
  <si>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</si>
  <si>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</si>
  <si>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</si>
  <si>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</si>
  <si>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</si>
  <si>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</si>
  <si>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</si>
  <si>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</si>
  <si>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</si>
  <si>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</si>
  <si>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</si>
  <si>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</si>
  <si>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</si>
  <si>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</si>
  <si>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</si>
  <si>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</si>
  <si>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</si>
  <si>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</si>
  <si>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</si>
  <si>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</si>
  <si>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</si>
  <si>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</si>
  <si>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</si>
  <si>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</si>
  <si>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</si>
  <si>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</si>
  <si>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</si>
  <si>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</si>
  <si>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</si>
  <si>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</si>
  <si>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</si>
  <si>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</si>
  <si>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</si>
  <si>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</si>
  <si>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</si>
  <si>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</si>
  <si>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</si>
  <si>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</si>
  <si>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</si>
  <si>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</si>
  <si>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</si>
  <si>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</si>
  <si>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</si>
  <si>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</si>
  <si>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</si>
  <si>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</si>
  <si>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</si>
  <si>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</si>
  <si>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</si>
  <si>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</si>
  <si>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</si>
  <si>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</si>
  <si>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</si>
  <si>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</si>
  <si>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</si>
  <si>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</si>
  <si>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</si>
  <si>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</si>
  <si>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</si>
  <si>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</si>
  <si>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</si>
  <si>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</si>
  <si>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</si>
  <si>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</si>
  <si>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</si>
  <si>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</si>
  <si>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</si>
  <si>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</si>
  <si>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</si>
  <si>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</si>
  <si>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</si>
  <si>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</si>
  <si>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</si>
  <si>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</si>
  <si>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</si>
  <si>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</si>
  <si>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</si>
  <si>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</si>
  <si>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</si>
  <si>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</si>
  <si>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</si>
  <si>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</si>
  <si>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</si>
  <si>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</si>
  <si>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</si>
  <si>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</si>
  <si>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</si>
  <si>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</si>
  <si>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</si>
  <si>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</si>
  <si>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</si>
  <si>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</si>
  <si>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</si>
  <si>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</si>
  <si>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</si>
  <si>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</si>
  <si>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</si>
  <si>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</si>
  <si>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</si>
  <si>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</si>
  <si>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</si>
  <si>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</si>
  <si>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</si>
  <si>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</si>
  <si>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</si>
  <si>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</si>
  <si>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</si>
  <si>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</si>
  <si>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</si>
  <si>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</si>
  <si>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</si>
  <si>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</si>
  <si>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</si>
  <si>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</si>
  <si>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</si>
  <si>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</si>
  <si>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</si>
  <si>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</si>
  <si>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</si>
  <si>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</si>
  <si>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</si>
  <si>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</si>
  <si>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</si>
  <si>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</si>
  <si>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</si>
  <si>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</si>
  <si>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</si>
  <si>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</si>
  <si>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</si>
  <si>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</si>
  <si>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</si>
  <si>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</si>
  <si>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</si>
  <si>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</si>
  <si>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</si>
  <si>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</si>
  <si>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</si>
  <si>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</si>
  <si>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</si>
  <si>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</si>
  <si>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</si>
  <si>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</si>
  <si>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</si>
  <si>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</si>
  <si>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</si>
  <si>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</si>
  <si>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</si>
  <si>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</si>
  <si>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</si>
  <si>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</si>
  <si>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</si>
  <si>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</si>
  <si>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</si>
  <si>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</si>
  <si>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</si>
  <si>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</si>
  <si>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</si>
  <si>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</si>
  <si>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</si>
  <si>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</si>
  <si>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</si>
  <si>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</si>
  <si>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</si>
  <si>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</si>
  <si>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</si>
  <si>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</si>
  <si>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</si>
  <si>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</si>
  <si>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</si>
  <si>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</si>
  <si>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</si>
  <si>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</si>
  <si>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</si>
  <si>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</si>
  <si>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</si>
  <si>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</si>
  <si>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</si>
  <si>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</si>
  <si>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</si>
  <si>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</si>
  <si>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</si>
  <si>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</si>
  <si>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</si>
  <si>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</si>
  <si>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</si>
  <si>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</si>
  <si>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</si>
  <si>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</si>
  <si>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</si>
  <si>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</si>
  <si>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</si>
  <si>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</si>
  <si>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</si>
  <si>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</si>
  <si>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</si>
  <si>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</si>
  <si>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</si>
  <si>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</si>
  <si>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</si>
  <si>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</si>
  <si>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</si>
  <si>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</si>
  <si>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</si>
  <si>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</si>
  <si>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</si>
  <si>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</si>
  <si>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</si>
  <si>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</si>
  <si>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</si>
  <si>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</si>
  <si>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</si>
  <si>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</si>
  <si>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</si>
  <si>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</si>
  <si>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</si>
  <si>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</si>
  <si>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</si>
  <si>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</si>
  <si>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</si>
  <si>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</si>
  <si>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</si>
  <si>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</si>
  <si>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</si>
  <si>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</si>
  <si>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</si>
  <si>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</si>
  <si>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</si>
  <si>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</si>
  <si>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</si>
  <si>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</si>
  <si>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</si>
  <si>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</si>
  <si>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</si>
  <si>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</si>
  <si>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</si>
  <si>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</si>
  <si>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</si>
  <si>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</si>
  <si>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</si>
  <si>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</si>
  <si>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</si>
  <si>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</si>
  <si>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</si>
  <si>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</si>
  <si>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</si>
  <si>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</si>
  <si>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</si>
  <si>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</si>
  <si>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</si>
  <si>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</si>
  <si>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</si>
  <si>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</si>
  <si>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</si>
  <si>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</si>
  <si>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</si>
  <si>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</si>
  <si>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</si>
  <si>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</si>
  <si>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</si>
  <si>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</si>
  <si>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</si>
  <si>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</si>
  <si>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</si>
  <si>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</si>
  <si>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</si>
  <si>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</si>
  <si>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</si>
  <si>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</si>
  <si>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</si>
  <si>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</si>
  <si>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</si>
  <si>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</si>
  <si>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</si>
  <si>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</si>
  <si>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</si>
  <si>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</si>
  <si>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</si>
  <si>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</si>
  <si>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</si>
  <si>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</si>
  <si>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</si>
  <si>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</si>
  <si>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</si>
  <si>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</si>
  <si>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</si>
  <si>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</si>
  <si>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</si>
  <si>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</si>
  <si>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</si>
  <si>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</si>
  <si>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</si>
  <si>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</si>
  <si>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</si>
  <si>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</si>
  <si>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</si>
  <si>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</si>
  <si>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</si>
  <si>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</si>
  <si>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</si>
  <si>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</si>
  <si>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</si>
  <si>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</si>
  <si>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</si>
  <si>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</si>
  <si>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</si>
  <si>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</si>
  <si>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</si>
  <si>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</si>
  <si>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</si>
  <si>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</si>
  <si>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</si>
  <si>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</si>
  <si>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</si>
  <si>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</si>
  <si>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</si>
  <si>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</si>
  <si>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</si>
  <si>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</si>
  <si>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</si>
  <si>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</si>
  <si>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</si>
  <si>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</si>
  <si>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</si>
  <si>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</si>
  <si>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</si>
  <si>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</si>
  <si>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</si>
  <si>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</si>
  <si>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</si>
  <si>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</si>
  <si>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</si>
  <si>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</si>
  <si>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</si>
  <si>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</si>
  <si>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</si>
  <si>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</si>
  <si>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</si>
  <si>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</si>
  <si>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</si>
  <si>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</si>
  <si>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</si>
  <si>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</si>
  <si>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</si>
  <si>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</si>
  <si>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</si>
  <si>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</si>
  <si>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</si>
  <si>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</si>
  <si>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</si>
  <si>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</si>
  <si>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</si>
  <si>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</si>
  <si>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</si>
  <si>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</si>
  <si>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</si>
  <si>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</si>
  <si>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</si>
  <si>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</si>
  <si>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</si>
  <si>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</si>
  <si>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</si>
  <si>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</si>
  <si>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</si>
  <si>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</si>
  <si>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</si>
  <si>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</si>
  <si>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</si>
  <si>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</si>
  <si>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</si>
  <si>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</si>
  <si>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</si>
  <si>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</si>
  <si>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</si>
  <si>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</si>
  <si>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</si>
  <si>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</si>
  <si>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</si>
  <si>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</si>
  <si>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</si>
  <si>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</si>
  <si>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</si>
  <si>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</si>
  <si>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</si>
  <si>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</si>
  <si>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</si>
  <si>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</si>
  <si>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</si>
  <si>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</si>
  <si>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</si>
  <si>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</si>
  <si>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</si>
  <si>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</si>
  <si>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</si>
  <si>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</si>
  <si>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</si>
  <si>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</si>
  <si>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</si>
  <si>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</si>
  <si>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</si>
  <si>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</si>
  <si>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</si>
  <si>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</si>
  <si>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</si>
  <si>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</si>
  <si>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</si>
  <si>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</si>
  <si>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</si>
  <si>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</si>
  <si>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</si>
  <si>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</si>
  <si>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</si>
  <si>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</si>
  <si>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</si>
  <si>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</si>
  <si>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</si>
  <si>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</si>
  <si>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</si>
  <si>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</si>
  <si>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</si>
  <si>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</si>
  <si>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</si>
  <si>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</si>
  <si>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</si>
  <si>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</si>
  <si>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</si>
  <si>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</si>
  <si>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</si>
  <si>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</si>
  <si>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</si>
  <si>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</si>
  <si>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</si>
  <si>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</si>
  <si>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</si>
  <si>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</si>
  <si>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</si>
  <si>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</si>
  <si>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</si>
  <si>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</si>
  <si>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</si>
  <si>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</si>
  <si>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</si>
  <si>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</si>
  <si>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</si>
  <si>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</si>
  <si>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</si>
  <si>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</si>
  <si>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</si>
  <si>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</si>
  <si>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</si>
  <si>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</si>
  <si>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</si>
  <si>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</si>
  <si>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</si>
  <si>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</si>
  <si>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</si>
  <si>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</si>
  <si>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</si>
  <si>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</si>
  <si>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</si>
  <si>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</si>
  <si>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</si>
  <si>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</si>
  <si>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</si>
  <si>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</si>
  <si>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</si>
  <si>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</si>
  <si>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</si>
  <si>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</si>
  <si>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</si>
  <si>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</si>
  <si>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</si>
  <si>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</si>
  <si>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</si>
  <si>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</si>
  <si>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</si>
  <si>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</si>
  <si>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</si>
  <si>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</si>
  <si>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</si>
  <si>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</si>
  <si>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</si>
  <si>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</si>
  <si>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</si>
  <si>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</si>
  <si>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</si>
  <si>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</si>
  <si>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</si>
  <si>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</si>
  <si>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</si>
  <si>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</si>
  <si>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</si>
  <si>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</si>
  <si>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</si>
  <si>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</si>
  <si>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</si>
  <si>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</si>
  <si>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</si>
  <si>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</si>
  <si>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</si>
  <si>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</si>
  <si>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</si>
  <si>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</si>
  <si>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</si>
  <si>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</si>
  <si>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</si>
  <si>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</si>
  <si>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</si>
  <si>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</si>
  <si>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</si>
  <si>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</si>
  <si>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</si>
  <si>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</si>
  <si>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</si>
  <si>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</si>
  <si>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</si>
  <si>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</si>
  <si>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</si>
  <si>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</si>
  <si>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</si>
  <si>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</si>
  <si>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</si>
  <si>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</si>
  <si>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</si>
  <si>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</si>
  <si>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</si>
  <si>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</si>
  <si>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</si>
  <si>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</si>
  <si>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</si>
  <si>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</si>
  <si>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</si>
  <si>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</si>
  <si>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</si>
  <si>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</si>
  <si>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</si>
  <si>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</si>
  <si>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</si>
  <si>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</si>
  <si>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</si>
  <si>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</si>
  <si>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</si>
  <si>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</si>
  <si>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</si>
  <si>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</si>
  <si>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</si>
  <si>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</si>
  <si>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</si>
  <si>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</si>
  <si>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</si>
  <si>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</si>
  <si>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</si>
  <si>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</si>
  <si>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</si>
  <si>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</si>
  <si>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</si>
  <si>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</si>
  <si>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</si>
  <si>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</si>
  <si>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</si>
  <si>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</si>
  <si>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</si>
  <si>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</si>
  <si>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</si>
  <si>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</si>
  <si>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</si>
  <si>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</si>
  <si>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</si>
  <si>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</si>
  <si>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</si>
  <si>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</si>
  <si>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</si>
  <si>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</si>
  <si>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</si>
  <si>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</si>
  <si>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</si>
  <si>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</si>
  <si>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</si>
  <si>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</si>
  <si>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</si>
  <si>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</si>
  <si>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</si>
  <si>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</si>
  <si>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</si>
  <si>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</si>
  <si>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</si>
  <si>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</si>
  <si>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</si>
  <si>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</si>
  <si>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</si>
  <si>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</si>
  <si>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</si>
  <si>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</si>
  <si>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</si>
  <si>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</si>
  <si>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</si>
  <si>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</si>
  <si>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</si>
  <si>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</si>
  <si>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</si>
  <si>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</si>
  <si>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</si>
  <si>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</si>
  <si>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</si>
  <si>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</si>
  <si>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</si>
  <si>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</si>
  <si>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</si>
  <si>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</si>
  <si>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</si>
  <si>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</si>
  <si>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</si>
  <si>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</si>
  <si>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</si>
  <si>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</si>
  <si>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</si>
  <si>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</si>
  <si>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</si>
  <si>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</si>
  <si>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</si>
  <si>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</si>
  <si>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</si>
  <si>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</si>
  <si>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</si>
  <si>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</si>
  <si>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</si>
  <si>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</si>
  <si>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</si>
  <si>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</si>
  <si>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</si>
  <si>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</si>
  <si>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</si>
  <si>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</si>
  <si>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</si>
  <si>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</si>
  <si>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</si>
  <si>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</si>
  <si>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</si>
  <si>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</si>
  <si>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</si>
  <si>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</si>
  <si>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</si>
  <si>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</si>
  <si>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</si>
  <si>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</si>
  <si>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</si>
  <si>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</si>
  <si>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</si>
  <si>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</si>
  <si>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</si>
  <si>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</si>
  <si>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</si>
  <si>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</si>
  <si>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</si>
  <si>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</si>
  <si>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</si>
  <si>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</si>
  <si>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</si>
  <si>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</si>
  <si>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</si>
  <si>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</si>
  <si>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</si>
  <si>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</si>
  <si>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</si>
  <si>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</si>
  <si>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</si>
  <si>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</si>
  <si>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</si>
  <si>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</si>
  <si>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</si>
  <si>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</si>
  <si>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</si>
  <si>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</si>
  <si>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</si>
  <si>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</si>
  <si>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</si>
  <si>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</si>
  <si>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</si>
  <si>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</si>
  <si>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</si>
  <si>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</si>
  <si>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</si>
  <si>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</si>
  <si>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</si>
  <si>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</si>
  <si>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</si>
  <si>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</si>
  <si>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</si>
  <si>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</si>
  <si>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</si>
  <si>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</si>
  <si>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</si>
  <si>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</si>
  <si>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</si>
  <si>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</si>
  <si>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</si>
  <si>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</si>
  <si>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</si>
  <si>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</si>
  <si>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</si>
  <si>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</si>
  <si>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</si>
  <si>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</si>
  <si>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</si>
  <si>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</si>
  <si>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</si>
  <si>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</si>
  <si>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</si>
  <si>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</si>
  <si>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</si>
  <si>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</si>
  <si>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</si>
  <si>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</si>
  <si>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</si>
  <si>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</si>
  <si>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</si>
  <si>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</si>
  <si>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</si>
  <si>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</si>
  <si>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</si>
  <si>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</si>
  <si>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</si>
  <si>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</si>
  <si>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</si>
  <si>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</si>
  <si>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</si>
  <si>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</si>
  <si>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</si>
  <si>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</si>
  <si>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</si>
  <si>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</si>
  <si>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</si>
  <si>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</si>
  <si>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</si>
  <si>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</si>
  <si>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</si>
  <si>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</si>
  <si>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</si>
  <si>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</si>
  <si>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</si>
  <si>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</si>
  <si>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</si>
  <si>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</si>
  <si>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</si>
  <si>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</si>
  <si>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</si>
  <si>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</si>
  <si>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</si>
  <si>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</si>
  <si>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</si>
  <si>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</si>
  <si>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</si>
  <si>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</si>
  <si>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</si>
  <si>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</si>
  <si>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</si>
  <si>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</si>
  <si>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</si>
  <si>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</si>
  <si>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</si>
  <si>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</si>
  <si>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</si>
  <si>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</si>
  <si>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</si>
  <si>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</si>
  <si>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</si>
  <si>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</si>
  <si>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</si>
  <si>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</si>
  <si>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</si>
  <si>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</si>
  <si>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</si>
  <si>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</si>
  <si>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</si>
  <si>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</si>
  <si>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</si>
  <si>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</si>
  <si>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</si>
  <si>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</si>
  <si>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</si>
  <si>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</si>
  <si>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</si>
  <si>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</si>
  <si>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</si>
  <si>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</si>
  <si>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</si>
  <si>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</si>
  <si>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</si>
  <si>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</si>
  <si>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</si>
  <si>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</si>
  <si>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</si>
  <si>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</si>
  <si>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</si>
  <si>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</si>
  <si>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</si>
  <si>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</si>
  <si>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</si>
  <si>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</si>
  <si>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</si>
  <si>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</si>
  <si>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</si>
  <si>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</si>
  <si>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</si>
  <si>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</si>
  <si>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</si>
  <si>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</si>
  <si>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</si>
  <si>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</si>
  <si>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</si>
  <si>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</si>
  <si>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</si>
  <si>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</si>
  <si>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</si>
  <si>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</si>
  <si>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</si>
  <si>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</si>
  <si>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</si>
  <si>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</si>
  <si>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</si>
  <si>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</si>
  <si>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</si>
  <si>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</si>
  <si>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</si>
  <si>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</si>
  <si>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</si>
  <si>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</si>
  <si>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</si>
  <si>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</si>
  <si>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</si>
  <si>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</si>
  <si>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</si>
  <si>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</si>
  <si>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</si>
  <si>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</si>
  <si>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</si>
  <si>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</si>
  <si>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</si>
  <si>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</si>
  <si>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</si>
  <si>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</si>
  <si>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</si>
  <si>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</si>
  <si>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</si>
  <si>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</si>
  <si>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</si>
  <si>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</si>
  <si>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</si>
  <si>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</si>
  <si>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</si>
  <si>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</si>
  <si>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</si>
  <si>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</si>
  <si>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</si>
  <si>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</si>
  <si>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</si>
  <si>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</si>
  <si>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</si>
  <si>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</si>
  <si>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</si>
  <si>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</si>
  <si>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</si>
  <si>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</si>
  <si>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</si>
  <si>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</si>
  <si>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</si>
  <si>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</si>
  <si>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</si>
  <si>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</si>
  <si>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</si>
  <si>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</si>
  <si>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</si>
  <si>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</si>
  <si>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</si>
  <si>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</si>
  <si>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</si>
  <si>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</si>
  <si>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</si>
  <si>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</si>
  <si>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</si>
  <si>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</si>
  <si>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</si>
  <si>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</si>
  <si>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</si>
  <si>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</si>
  <si>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</si>
  <si>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</si>
  <si>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</si>
  <si>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</si>
  <si>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</si>
  <si>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</si>
  <si>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</si>
  <si>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</si>
  <si>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</si>
  <si>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</si>
  <si>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</si>
  <si>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</si>
  <si>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</si>
  <si>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</si>
  <si>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</si>
  <si>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</si>
  <si>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</si>
  <si>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</si>
  <si>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</si>
  <si>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</si>
  <si>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</si>
  <si>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</si>
  <si>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</si>
  <si>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</si>
  <si>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</si>
  <si>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</si>
  <si>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</si>
  <si>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</si>
  <si>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</si>
  <si>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</si>
  <si>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</si>
  <si>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</si>
  <si>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</si>
  <si>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</si>
  <si>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</si>
  <si>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</si>
  <si>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</si>
  <si>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</si>
  <si>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</si>
  <si>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</si>
  <si>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</si>
  <si>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</si>
  <si>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</si>
  <si>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</si>
  <si>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</si>
  <si>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</si>
  <si>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</si>
  <si>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</si>
  <si>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</si>
  <si>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</si>
  <si>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</si>
  <si>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</si>
  <si>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</si>
  <si>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</si>
  <si>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</si>
  <si>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</si>
  <si>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</si>
  <si>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</si>
  <si>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</si>
  <si>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</si>
  <si>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</si>
  <si>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</si>
  <si>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</si>
  <si>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</si>
  <si>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</si>
  <si>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</si>
  <si>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</si>
  <si>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</si>
  <si>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</si>
  <si>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</si>
  <si>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</si>
  <si>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</si>
  <si>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</si>
  <si>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</si>
  <si>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</si>
  <si>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</si>
  <si>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</si>
  <si>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</si>
  <si>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</si>
  <si>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</si>
  <si>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</si>
  <si>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</si>
  <si>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</si>
  <si>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</si>
  <si>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</si>
  <si>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</si>
  <si>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</si>
  <si>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</si>
  <si>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</si>
  <si>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</si>
  <si>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</si>
  <si>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</si>
  <si>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</si>
  <si>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</si>
  <si>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</si>
  <si>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</si>
  <si>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</si>
  <si>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</si>
  <si>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</si>
  <si>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</si>
  <si>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</si>
  <si>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</si>
  <si>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</si>
  <si>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</si>
  <si>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</si>
  <si>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</si>
  <si>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</si>
  <si>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</si>
  <si>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</si>
  <si>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</si>
  <si>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</si>
  <si>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</si>
  <si>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</si>
  <si>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</si>
  <si>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</si>
  <si>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</si>
  <si>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</si>
  <si>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</si>
  <si>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</si>
  <si>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</si>
  <si>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</si>
  <si>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</si>
  <si>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</si>
  <si>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</si>
  <si>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</si>
  <si>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</si>
  <si>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</si>
  <si>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</si>
  <si>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</si>
  <si>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</si>
  <si>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</si>
  <si>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</si>
  <si>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</si>
  <si>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</si>
  <si>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</si>
  <si>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</si>
  <si>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</si>
  <si>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</si>
  <si>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</si>
  <si>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</si>
  <si>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</si>
  <si>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</si>
  <si>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</si>
  <si>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</si>
  <si>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</si>
  <si>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</si>
  <si>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</si>
  <si>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</si>
  <si>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</si>
  <si>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</si>
  <si>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</si>
  <si>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</si>
  <si>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</si>
  <si>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</si>
  <si>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</si>
  <si>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</si>
  <si>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</si>
  <si>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</si>
  <si>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</si>
  <si>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</si>
  <si>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</si>
  <si>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</si>
  <si>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</si>
  <si>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</si>
  <si>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</si>
  <si>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</si>
  <si>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</si>
  <si>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</si>
  <si>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</si>
  <si>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</si>
  <si>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</si>
  <si>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</si>
  <si>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</si>
  <si>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</si>
  <si>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</si>
  <si>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</si>
  <si>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</si>
  <si>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</si>
  <si>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</si>
  <si>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</si>
  <si>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</si>
  <si>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</si>
  <si>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</si>
  <si>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</si>
  <si>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</si>
  <si>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</si>
  <si>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</si>
  <si>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</si>
  <si>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</si>
  <si>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</si>
  <si>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</si>
  <si>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</si>
  <si>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</si>
  <si>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</si>
  <si>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</si>
  <si>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</si>
  <si>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</si>
  <si>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</si>
  <si>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</si>
  <si>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</si>
  <si>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</si>
  <si>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</si>
  <si>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</si>
  <si>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</si>
  <si>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</si>
  <si>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</si>
  <si>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</si>
  <si>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</si>
  <si>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</si>
  <si>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</si>
  <si>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</si>
  <si>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</si>
  <si>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</si>
  <si>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</si>
  <si>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</si>
  <si>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</si>
  <si>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</si>
  <si>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</si>
  <si>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</si>
  <si>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</si>
  <si>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</si>
  <si>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</si>
  <si>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</si>
  <si>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</si>
  <si>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</si>
  <si>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</si>
  <si>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</si>
  <si>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</si>
  <si>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</si>
  <si>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</si>
  <si>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</si>
  <si>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</si>
  <si>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</si>
  <si>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</si>
  <si>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</si>
  <si>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</si>
  <si>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</si>
  <si>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</si>
  <si>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</si>
  <si>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</si>
  <si>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</si>
  <si>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</si>
  <si>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</si>
  <si>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</si>
  <si>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</si>
  <si>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</si>
  <si>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</si>
  <si>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</si>
  <si>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</si>
  <si>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</si>
  <si>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</si>
  <si>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</si>
  <si>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</si>
  <si>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</si>
  <si>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</si>
  <si>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</si>
  <si>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</si>
  <si>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</si>
  <si>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</si>
  <si>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</si>
  <si>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</si>
  <si>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</si>
  <si>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</si>
  <si>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</si>
  <si>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</si>
  <si>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</si>
  <si>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</si>
  <si>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</si>
  <si>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</si>
  <si>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</si>
  <si>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</si>
  <si>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</si>
  <si>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</si>
  <si>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</si>
  <si>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</si>
  <si>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</si>
  <si>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</si>
  <si>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</si>
  <si>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</si>
  <si>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</si>
  <si>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</si>
  <si>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</si>
  <si>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</si>
  <si>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</si>
  <si>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</si>
  <si>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</si>
  <si>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</si>
  <si>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</si>
  <si>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</si>
  <si>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</si>
  <si>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</si>
  <si>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</si>
  <si>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</si>
  <si>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</si>
  <si>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</si>
  <si>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</si>
  <si>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</si>
  <si>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</si>
  <si>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</si>
  <si>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</si>
  <si>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</si>
  <si>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</si>
  <si>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</si>
  <si>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</si>
  <si>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</si>
  <si>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</si>
  <si>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</si>
  <si>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</si>
  <si>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</si>
  <si>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</si>
  <si>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</si>
  <si>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</si>
  <si>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</si>
  <si>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</si>
  <si>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</si>
  <si>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</si>
  <si>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</si>
  <si>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</si>
  <si>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</si>
  <si>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</si>
  <si>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</si>
  <si>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</si>
  <si>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</si>
  <si>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</si>
  <si>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</si>
  <si>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</si>
  <si>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</si>
  <si>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</si>
  <si>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</si>
  <si>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</si>
  <si>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</si>
  <si>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</si>
  <si>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</si>
  <si>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</si>
  <si>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</si>
  <si>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</si>
  <si>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</si>
  <si>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</si>
  <si>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</si>
  <si>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</si>
  <si>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</si>
  <si>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</si>
  <si>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</si>
  <si>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</si>
  <si>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</si>
  <si>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</si>
  <si>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</si>
  <si>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</si>
  <si>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</si>
  <si>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</si>
  <si>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</si>
  <si>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</si>
  <si>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</si>
  <si>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</si>
  <si>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</si>
  <si>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</si>
  <si>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</si>
  <si>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</si>
  <si>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</si>
  <si>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</si>
  <si>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</si>
  <si>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</si>
  <si>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</si>
  <si>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</si>
  <si>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</si>
  <si>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</si>
  <si>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</si>
  <si>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</si>
  <si>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</si>
  <si>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</si>
  <si>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</si>
  <si>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</si>
  <si>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</si>
  <si>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</si>
  <si>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</si>
  <si>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</si>
  <si>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</si>
  <si>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</si>
  <si>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</si>
  <si>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</si>
  <si>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</si>
  <si>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</si>
  <si>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</si>
  <si>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</si>
  <si>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</si>
  <si>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</si>
  <si>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</si>
  <si>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</si>
  <si>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</si>
  <si>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</si>
  <si>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</si>
  <si>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</si>
  <si>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</si>
  <si>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</si>
  <si>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</si>
  <si>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</si>
  <si>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</si>
  <si>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</si>
  <si>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</si>
  <si>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</si>
  <si>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</si>
  <si>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</si>
  <si>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</si>
  <si>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</si>
  <si>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</si>
  <si>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</si>
  <si>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</si>
  <si>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</si>
  <si>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</si>
  <si>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</si>
  <si>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</si>
  <si>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</si>
  <si>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</si>
  <si>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</si>
  <si>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</si>
  <si>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</si>
  <si>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</si>
  <si>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</si>
  <si>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</si>
  <si>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</si>
  <si>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</si>
  <si>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</si>
  <si>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</si>
  <si>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</si>
  <si>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</si>
  <si>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</si>
  <si>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</si>
  <si>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</si>
  <si>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</si>
  <si>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</si>
  <si>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</si>
  <si>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</si>
  <si>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</si>
  <si>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</si>
  <si>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</si>
  <si>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</si>
  <si>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</si>
  <si>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</si>
  <si>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</si>
  <si>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</si>
  <si>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</si>
  <si>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</si>
  <si>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</si>
  <si>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</si>
  <si>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</si>
  <si>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</si>
  <si>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</si>
  <si>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</si>
  <si>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</si>
  <si>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</si>
  <si>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</si>
  <si>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</si>
  <si>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</si>
  <si>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</si>
  <si>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</si>
  <si>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</si>
  <si>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</si>
  <si>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</si>
  <si>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</si>
  <si>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</si>
  <si>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</si>
  <si>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</si>
  <si>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</si>
  <si>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</si>
  <si>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</si>
  <si>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</si>
  <si>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</si>
  <si>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</si>
  <si>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</si>
  <si>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</si>
  <si>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</si>
  <si>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</si>
  <si>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</si>
  <si>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</si>
  <si>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</si>
  <si>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</si>
  <si>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</si>
  <si>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</si>
  <si>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</si>
  <si>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</si>
  <si>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</si>
  <si>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</si>
  <si>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</si>
  <si>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</si>
  <si>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</si>
  <si>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</si>
  <si>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</si>
  <si>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</si>
  <si>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</si>
  <si>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</si>
  <si>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</si>
  <si>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</si>
  <si>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</si>
  <si>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</si>
  <si>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</si>
  <si>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</si>
  <si>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</si>
  <si>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</si>
  <si>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</si>
  <si>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</si>
  <si>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</si>
  <si>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</si>
  <si>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</si>
  <si>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</si>
  <si>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</si>
  <si>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</si>
  <si>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</si>
  <si>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</si>
  <si>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</si>
  <si>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</si>
  <si>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</si>
  <si>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</si>
  <si>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</si>
  <si>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</si>
  <si>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</si>
  <si>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</si>
  <si>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</si>
  <si>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</si>
  <si>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</si>
  <si>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</si>
  <si>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</si>
  <si>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</si>
  <si>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</si>
  <si>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</si>
  <si>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</si>
  <si>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</si>
  <si>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</si>
  <si>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</si>
  <si>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</si>
  <si>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</si>
  <si>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</si>
  <si>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</si>
  <si>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</si>
  <si>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</si>
  <si>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</si>
  <si>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</si>
  <si>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</si>
  <si>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</si>
  <si>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</si>
  <si>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</si>
  <si>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</si>
  <si>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</si>
  <si>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</si>
  <si>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</si>
  <si>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</si>
  <si>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</si>
  <si>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</si>
  <si>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</si>
  <si>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</si>
  <si>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</si>
  <si>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</si>
  <si>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</si>
  <si>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</si>
  <si>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</si>
  <si>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</si>
  <si>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</si>
  <si>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</si>
  <si>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</si>
  <si>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</si>
  <si>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</si>
  <si>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</si>
  <si>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</si>
  <si>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</si>
  <si>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</si>
  <si>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</si>
  <si>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</si>
  <si>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</si>
  <si>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</si>
  <si>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</si>
  <si>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</si>
  <si>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</si>
  <si>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</si>
  <si>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</si>
  <si>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</si>
  <si>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</si>
  <si>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</si>
  <si>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</si>
  <si>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</si>
  <si>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</si>
  <si>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</si>
  <si>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</si>
  <si>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</si>
  <si>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</si>
  <si>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</si>
  <si>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</si>
  <si>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</si>
  <si>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</si>
  <si>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</si>
  <si>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</si>
  <si>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</si>
  <si>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</si>
  <si>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</si>
  <si>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</si>
  <si>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</si>
  <si>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</si>
  <si>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</si>
  <si>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</si>
  <si>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</si>
  <si>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</si>
  <si>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</si>
  <si>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</si>
  <si>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</si>
  <si>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</si>
  <si>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</si>
  <si>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</si>
  <si>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</si>
  <si>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</si>
  <si>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</si>
  <si>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</si>
  <si>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</si>
  <si>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</si>
  <si>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</si>
  <si>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</si>
  <si>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</si>
  <si>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</si>
  <si>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</si>
  <si>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</si>
  <si>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</si>
  <si>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</si>
  <si>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</si>
  <si>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</si>
  <si>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</si>
  <si>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</si>
  <si>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</si>
  <si>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</si>
  <si>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</si>
  <si>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</si>
  <si>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</si>
  <si>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</si>
  <si>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</si>
  <si>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</si>
  <si>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</si>
  <si>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</si>
  <si>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</si>
  <si>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</si>
  <si>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</si>
  <si>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</si>
  <si>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</si>
  <si>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</si>
  <si>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</si>
  <si>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</si>
  <si>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</si>
  <si>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</si>
  <si>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</si>
  <si>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</si>
  <si>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</si>
  <si>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</si>
  <si>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</si>
  <si>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</si>
  <si>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</si>
  <si>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</si>
  <si>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</si>
  <si>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</si>
  <si>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</si>
  <si>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</si>
  <si>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</si>
  <si>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</si>
  <si>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</si>
  <si>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</si>
  <si>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</si>
  <si>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</si>
  <si>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</si>
  <si>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</si>
  <si>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</si>
  <si>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</si>
  <si>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</si>
  <si>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</si>
  <si>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</si>
  <si>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</si>
  <si>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</si>
  <si>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</si>
  <si>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</si>
  <si>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</si>
  <si>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</si>
  <si>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</si>
  <si>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</si>
  <si>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</si>
  <si>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</si>
  <si>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</si>
  <si>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</si>
  <si>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</si>
  <si>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</si>
  <si>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</si>
  <si>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</si>
  <si>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</si>
  <si>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</si>
  <si>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</si>
  <si>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</si>
  <si>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</si>
  <si>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</si>
  <si>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</si>
  <si>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</si>
  <si>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</si>
  <si>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</si>
  <si>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</si>
  <si>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</si>
  <si>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</si>
  <si>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</si>
  <si>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</si>
  <si>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</si>
  <si>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</si>
  <si>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</si>
  <si>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</si>
  <si>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</si>
  <si>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</si>
  <si>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</si>
  <si>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</si>
  <si>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</si>
  <si>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</si>
  <si>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</si>
  <si>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</si>
  <si>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</si>
  <si>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</si>
  <si>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</si>
  <si>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</si>
  <si>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</si>
  <si>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</si>
  <si>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</si>
  <si>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</si>
  <si>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</si>
  <si>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</si>
  <si>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</si>
  <si>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</si>
  <si>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</si>
  <si>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</si>
  <si>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</si>
  <si>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</si>
  <si>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</si>
  <si>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</si>
  <si>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</si>
  <si>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</si>
  <si>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</si>
  <si>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</si>
  <si>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</si>
  <si>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</si>
  <si>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</si>
  <si>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</si>
  <si>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</si>
  <si>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</si>
  <si>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</si>
  <si>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</si>
  <si>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</si>
  <si>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</si>
  <si>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</si>
  <si>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</si>
  <si>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</si>
  <si>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</si>
  <si>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</si>
  <si>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</si>
  <si>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</si>
  <si>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</si>
  <si>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</si>
  <si>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</si>
  <si>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</si>
  <si>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</si>
  <si>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</si>
  <si>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</si>
  <si>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</si>
  <si>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</si>
  <si>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</si>
  <si>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</si>
  <si>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</si>
  <si>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</si>
  <si>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</si>
  <si>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</si>
  <si>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</si>
  <si>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</si>
  <si>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</si>
  <si>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</si>
  <si>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</si>
  <si>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</si>
  <si>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</si>
  <si>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</si>
  <si>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</si>
  <si>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</si>
  <si>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</si>
  <si>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</si>
  <si>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</si>
  <si>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</si>
  <si>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</si>
  <si>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</si>
  <si>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</si>
  <si>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</si>
  <si>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</si>
  <si>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</si>
  <si>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</si>
  <si>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</si>
  <si>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</si>
  <si>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</si>
  <si>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</si>
  <si>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</si>
  <si>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</si>
  <si>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</si>
  <si>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</si>
  <si>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</si>
  <si>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</si>
  <si>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</si>
  <si>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</si>
  <si>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</si>
  <si>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</si>
  <si>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</si>
  <si>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</si>
  <si>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</si>
  <si>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</si>
  <si>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</si>
  <si>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</si>
  <si>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</si>
  <si>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</si>
  <si>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</si>
  <si>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</si>
  <si>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</si>
  <si>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</si>
  <si>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</si>
  <si>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</si>
  <si>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</si>
  <si>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</si>
  <si>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</si>
  <si>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</si>
  <si>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</si>
  <si>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</si>
  <si>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</si>
  <si>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</si>
  <si>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</si>
  <si>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</si>
  <si>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</si>
  <si>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</si>
  <si>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</si>
  <si>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</si>
  <si>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</si>
  <si>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</si>
  <si>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</si>
  <si>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</si>
  <si>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</si>
  <si>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</si>
  <si>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</si>
  <si>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</si>
  <si>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</si>
  <si>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</si>
  <si>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</si>
  <si>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</si>
  <si>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</si>
  <si>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</si>
  <si>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</si>
  <si>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</si>
  <si>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</si>
  <si>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</si>
  <si>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</si>
  <si>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</si>
  <si>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</si>
  <si>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</si>
  <si>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</si>
  <si>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</si>
  <si>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</si>
  <si>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</si>
  <si>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</si>
  <si>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</si>
  <si>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</si>
  <si>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</si>
  <si>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</si>
  <si>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</si>
  <si>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</si>
  <si>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</si>
  <si>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</si>
  <si>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</si>
  <si>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</si>
  <si>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</si>
  <si>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</si>
  <si>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</si>
  <si>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</si>
  <si>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</si>
  <si>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</si>
  <si>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</si>
  <si>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</si>
  <si>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</si>
  <si>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</si>
  <si>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</si>
  <si>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</si>
  <si>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</si>
  <si>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</si>
  <si>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</si>
  <si>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</si>
  <si>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</si>
  <si>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</si>
  <si>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</si>
  <si>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</si>
  <si>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</si>
  <si>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</si>
  <si>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</si>
  <si>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</si>
  <si>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</si>
  <si>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</si>
  <si>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</si>
  <si>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</si>
  <si>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</si>
  <si>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</si>
  <si>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</si>
  <si>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</si>
  <si>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</si>
  <si>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</si>
  <si>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</si>
  <si>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</si>
  <si>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</si>
  <si>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</si>
  <si>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</si>
  <si>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</si>
  <si>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</si>
  <si>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</si>
  <si>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</si>
  <si>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</si>
  <si>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</si>
  <si>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</si>
  <si>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</si>
  <si>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</si>
  <si>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</si>
  <si>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</si>
  <si>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</si>
  <si>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</si>
  <si>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</si>
  <si>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</si>
  <si>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</si>
  <si>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</si>
  <si>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</si>
  <si>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</si>
  <si>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</si>
  <si>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</si>
  <si>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</si>
  <si>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</si>
  <si>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</si>
  <si>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</si>
  <si>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</si>
  <si>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</si>
  <si>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</si>
  <si>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</si>
  <si>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</si>
  <si>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</si>
  <si>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</si>
  <si>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</si>
  <si>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</si>
  <si>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</si>
  <si>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</si>
  <si>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</si>
  <si>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</si>
  <si>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</si>
  <si>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</si>
  <si>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</si>
  <si>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</si>
  <si>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</si>
  <si>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</si>
  <si>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</si>
  <si>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</si>
  <si>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</si>
  <si>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</si>
  <si>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</si>
  <si>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</si>
  <si>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</si>
  <si>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</si>
  <si>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</si>
  <si>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</si>
  <si>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</si>
  <si>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</si>
  <si>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</si>
  <si>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</si>
  <si>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</si>
  <si>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</si>
  <si>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</si>
  <si>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</si>
  <si>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</si>
  <si>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</si>
  <si>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</si>
  <si>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</si>
  <si>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</si>
  <si>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</si>
  <si>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</si>
  <si>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</si>
  <si>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</si>
  <si>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</si>
  <si>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</si>
  <si>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</si>
  <si>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</si>
  <si>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</si>
  <si>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</si>
  <si>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</si>
  <si>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</si>
  <si>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</si>
  <si>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</si>
  <si>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</si>
  <si>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</si>
  <si>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</si>
  <si>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</si>
  <si>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</si>
  <si>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</si>
  <si>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</si>
  <si>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</si>
  <si>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</si>
  <si>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</si>
  <si>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</si>
  <si>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</si>
  <si>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</si>
  <si>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</si>
  <si>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</si>
  <si>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</si>
  <si>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</si>
  <si>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</si>
  <si>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</si>
  <si>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</si>
  <si>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</si>
  <si>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</si>
  <si>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</si>
  <si>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</si>
  <si>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</si>
  <si>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</si>
  <si>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</si>
  <si>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</si>
  <si>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</si>
  <si>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</si>
  <si>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</si>
  <si>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</si>
  <si>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</si>
  <si>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</si>
  <si>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</si>
  <si>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</si>
  <si>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</si>
  <si>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</si>
  <si>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</si>
  <si>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</si>
  <si>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</si>
  <si>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</si>
  <si>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</si>
  <si>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</si>
  <si>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</si>
  <si>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</si>
  <si>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</si>
  <si>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</si>
  <si>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</si>
  <si>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</si>
  <si>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</si>
  <si>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</si>
  <si>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</si>
  <si>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</si>
  <si>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</si>
  <si>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</si>
  <si>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</si>
  <si>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</si>
  <si>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</si>
  <si>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</si>
  <si>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</si>
  <si>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</si>
  <si>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</si>
  <si>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</si>
  <si>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</si>
  <si>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</si>
  <si>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</si>
  <si>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</si>
  <si>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</si>
  <si>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</si>
  <si>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</si>
  <si>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</si>
  <si>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</si>
  <si>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</si>
  <si>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</si>
  <si>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</si>
  <si>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</si>
  <si>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</si>
  <si>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</si>
  <si>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</si>
  <si>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</si>
  <si>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</si>
  <si>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</si>
  <si>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</si>
  <si>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</si>
  <si>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</si>
  <si>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</si>
  <si>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</si>
  <si>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</si>
  <si>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</si>
  <si>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</si>
  <si>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</si>
  <si>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</si>
  <si>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</si>
  <si>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</si>
  <si>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</si>
  <si>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</si>
  <si>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</si>
  <si>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</si>
  <si>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</si>
  <si>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</si>
  <si>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</si>
  <si>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</si>
  <si>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</si>
  <si>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</si>
  <si>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</si>
  <si>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</si>
  <si>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</si>
  <si>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</si>
  <si>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</si>
  <si>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</si>
  <si>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</si>
  <si>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</si>
  <si>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</si>
  <si>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</si>
  <si>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</si>
  <si>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</si>
  <si>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</si>
  <si>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</si>
  <si>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</si>
  <si>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</si>
  <si>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</si>
  <si>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</si>
  <si>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</si>
  <si>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</si>
  <si>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</si>
  <si>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</si>
  <si>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</si>
  <si>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</si>
  <si>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</si>
  <si>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</si>
  <si>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</si>
  <si>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</si>
  <si>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</si>
  <si>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</si>
  <si>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</si>
  <si>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</si>
  <si>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</si>
  <si>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</si>
  <si>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</si>
  <si>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</si>
  <si>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</si>
  <si>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</si>
  <si>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</si>
  <si>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</si>
  <si>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</si>
  <si>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</si>
  <si>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</si>
  <si>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</si>
  <si>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</si>
  <si>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</si>
  <si>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</si>
  <si>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</si>
  <si>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</si>
  <si>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</si>
  <si>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</si>
  <si>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</si>
  <si>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</si>
  <si>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</si>
  <si>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</si>
  <si>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</si>
  <si>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</si>
  <si>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</si>
  <si>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</si>
  <si>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</si>
  <si>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</si>
  <si>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</si>
  <si>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</si>
  <si>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</si>
  <si>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</si>
  <si>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</si>
  <si>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</si>
  <si>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</si>
  <si>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</si>
  <si>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</si>
  <si>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</si>
  <si>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</si>
  <si>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</si>
  <si>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</si>
  <si>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</si>
  <si>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</si>
  <si>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</si>
  <si>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</si>
  <si>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</si>
  <si>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</si>
  <si>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</si>
  <si>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</si>
  <si>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</si>
  <si>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</si>
  <si>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</si>
  <si>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</si>
  <si>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</si>
  <si>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</si>
  <si>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</si>
  <si>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</si>
  <si>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</si>
  <si>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</si>
  <si>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</si>
  <si>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</si>
  <si>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</si>
  <si>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</si>
  <si>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</si>
  <si>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</si>
  <si>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</si>
  <si>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</si>
  <si>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</si>
  <si>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</si>
  <si>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</si>
  <si>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</si>
  <si>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</si>
  <si>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</si>
  <si>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</si>
  <si>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</si>
  <si>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</si>
  <si>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</si>
  <si>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</si>
  <si>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</si>
  <si>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</si>
  <si>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</si>
  <si>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</si>
  <si>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</si>
  <si>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</si>
  <si>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</si>
  <si>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</si>
  <si>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</si>
  <si>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</si>
  <si>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</si>
  <si>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</si>
  <si>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</si>
  <si>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</si>
  <si>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</si>
  <si>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</si>
  <si>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</si>
  <si>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</si>
  <si>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</si>
  <si>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</si>
  <si>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</si>
  <si>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</si>
  <si>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</si>
  <si>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</si>
  <si>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</si>
  <si>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</si>
  <si>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</si>
  <si>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</si>
  <si>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</si>
  <si>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</si>
  <si>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</si>
  <si>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</si>
  <si>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</si>
  <si>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</si>
  <si>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</si>
  <si>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</si>
  <si>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</si>
  <si>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</si>
  <si>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</si>
  <si>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</si>
  <si>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</si>
  <si>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</si>
  <si>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</si>
  <si>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</si>
  <si>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</si>
  <si>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</si>
  <si>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</si>
  <si>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</si>
  <si>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</si>
  <si>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</si>
  <si>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</si>
  <si>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</si>
  <si>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</si>
  <si>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</si>
  <si>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</si>
  <si>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</si>
  <si>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</si>
  <si>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</si>
  <si>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</si>
  <si>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</si>
  <si>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</si>
  <si>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</si>
  <si>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</si>
  <si>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</si>
  <si>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</si>
  <si>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</si>
  <si>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</si>
  <si>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</si>
  <si>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</si>
  <si>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</si>
  <si>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</si>
  <si>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</si>
  <si>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</si>
  <si>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</si>
  <si>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</si>
  <si>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</si>
  <si>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</si>
  <si>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</si>
  <si>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</si>
  <si>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</si>
  <si>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</si>
  <si>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</si>
  <si>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</si>
  <si>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</si>
  <si>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</si>
  <si>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</si>
  <si>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</si>
  <si>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</si>
  <si>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</si>
  <si>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</si>
  <si>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</si>
  <si>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</si>
  <si>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</si>
  <si>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</si>
  <si>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</si>
  <si>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</si>
  <si>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</si>
  <si>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</si>
  <si>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</si>
  <si>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</si>
  <si>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</si>
  <si>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</si>
  <si>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</si>
  <si>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</si>
  <si>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</si>
  <si>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</si>
  <si>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</si>
  <si>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</si>
  <si>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</si>
  <si>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</si>
  <si>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</si>
  <si>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</si>
  <si>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</si>
  <si>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</si>
  <si>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</si>
  <si>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</si>
  <si>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</si>
  <si>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</si>
  <si>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</si>
  <si>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</si>
  <si>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</si>
  <si>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</si>
  <si>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</si>
  <si>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</si>
  <si>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</si>
  <si>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</si>
  <si>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</si>
  <si>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</si>
  <si>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</si>
  <si>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</si>
  <si>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</si>
  <si>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</si>
  <si>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</si>
  <si>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</si>
  <si>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</si>
  <si>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</si>
  <si>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</si>
  <si>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</si>
  <si>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</si>
  <si>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</si>
  <si>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</si>
  <si>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</si>
  <si>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</si>
  <si>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</si>
  <si>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</si>
  <si>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</si>
  <si>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</si>
  <si>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</si>
  <si>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</si>
  <si>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</si>
  <si>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</si>
  <si>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</si>
  <si>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</si>
  <si>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</si>
  <si>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</si>
  <si>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</si>
  <si>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</si>
  <si>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</si>
  <si>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</si>
  <si>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</si>
  <si>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</si>
  <si>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</si>
  <si>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</si>
  <si>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</si>
  <si>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</si>
  <si>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</si>
  <si>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</si>
  <si>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</si>
  <si>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</si>
  <si>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</si>
  <si>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</si>
  <si>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</si>
  <si>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</si>
  <si>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</si>
  <si>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</si>
  <si>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</si>
  <si>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</si>
  <si>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</si>
  <si>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</si>
  <si>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</si>
  <si>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</si>
  <si>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</si>
  <si>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</si>
  <si>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</si>
  <si>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</si>
  <si>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</si>
  <si>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</si>
  <si>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</si>
  <si>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</si>
  <si>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</si>
  <si>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</si>
  <si>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</si>
  <si>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</si>
  <si>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</si>
  <si>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</si>
  <si>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</si>
  <si>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</si>
  <si>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</si>
  <si>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</si>
  <si>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</si>
  <si>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</si>
  <si>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</si>
  <si>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</si>
  <si>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</si>
  <si>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</si>
  <si>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</si>
  <si>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</si>
  <si>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</si>
  <si>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</si>
  <si>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</si>
  <si>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</si>
  <si>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</si>
  <si>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</si>
  <si>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</si>
  <si>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</si>
  <si>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</si>
  <si>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</si>
  <si>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</si>
  <si>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</si>
  <si>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</si>
  <si>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</si>
  <si>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</si>
  <si>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</si>
  <si>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</si>
  <si>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</si>
  <si>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</si>
  <si>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</si>
  <si>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</si>
  <si>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</si>
  <si>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</si>
  <si>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</si>
  <si>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</si>
  <si>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</si>
  <si>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</si>
  <si>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</si>
  <si>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</si>
  <si>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</si>
  <si>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</si>
  <si>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</si>
  <si>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</si>
  <si>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</si>
  <si>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</si>
  <si>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</si>
  <si>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</si>
  <si>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</si>
  <si>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</si>
  <si>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</si>
  <si>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</si>
  <si>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</si>
  <si>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</si>
  <si>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</si>
  <si>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</si>
  <si>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</si>
  <si>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</si>
  <si>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</si>
  <si>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</si>
  <si>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</si>
  <si>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</si>
  <si>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</si>
  <si>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</si>
  <si>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</si>
  <si>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</si>
  <si>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</si>
  <si>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</si>
  <si>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</si>
  <si>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</si>
  <si>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</si>
  <si>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</si>
  <si>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</si>
  <si>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</si>
  <si>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</si>
  <si>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</si>
  <si>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</si>
  <si>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</si>
  <si>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</si>
  <si>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</si>
  <si>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</si>
  <si>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</si>
  <si>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</si>
  <si>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</si>
  <si>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</si>
  <si>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</si>
  <si>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</si>
  <si>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</si>
  <si>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</si>
  <si>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</si>
  <si>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</si>
  <si>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</si>
  <si>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</si>
  <si>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</si>
  <si>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</si>
  <si>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</si>
  <si>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</si>
  <si>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</si>
  <si>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</si>
  <si>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</si>
  <si>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</si>
  <si>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</si>
  <si>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</si>
  <si>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</si>
  <si>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</si>
  <si>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</si>
  <si>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</si>
  <si>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</si>
  <si>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</si>
  <si>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</si>
  <si>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</si>
  <si>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</si>
  <si>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</si>
  <si>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</si>
  <si>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</si>
  <si>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</si>
  <si>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</si>
  <si>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</si>
  <si>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</si>
  <si>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</si>
  <si>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</si>
  <si>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</si>
  <si>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</si>
  <si>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</si>
  <si>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</si>
  <si>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</si>
  <si>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</si>
  <si>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</si>
  <si>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</si>
  <si>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</si>
  <si>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</si>
  <si>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</si>
  <si>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</si>
  <si>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</si>
  <si>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</si>
  <si>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</si>
  <si>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</si>
  <si>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</si>
  <si>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</si>
  <si>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</si>
  <si>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</si>
  <si>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</si>
  <si>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</si>
  <si>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</si>
  <si>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</si>
  <si>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</si>
  <si>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</si>
  <si>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</si>
  <si>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</si>
  <si>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</si>
  <si>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</si>
  <si>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</si>
  <si>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</si>
  <si>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</si>
  <si>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</si>
  <si>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</si>
  <si>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</si>
  <si>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</si>
  <si>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</si>
  <si>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</si>
  <si>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</si>
  <si>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</si>
  <si>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</si>
  <si>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</si>
  <si>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</si>
  <si>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</si>
  <si>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</si>
  <si>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</si>
  <si>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</si>
  <si>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</si>
  <si>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</si>
  <si>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</si>
  <si>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</si>
  <si>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</si>
  <si>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</si>
  <si>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</si>
  <si>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</si>
  <si>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</si>
  <si>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</si>
  <si>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</si>
  <si>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</si>
  <si>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</si>
  <si>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</si>
  <si>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</si>
  <si>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</si>
  <si>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</si>
  <si>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</si>
  <si>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</si>
  <si>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</si>
  <si>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</si>
  <si>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</si>
  <si>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</si>
  <si>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</si>
  <si>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</si>
  <si>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</si>
  <si>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</si>
  <si>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</si>
  <si>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</si>
  <si>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</si>
  <si>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</si>
  <si>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</si>
  <si>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</si>
  <si>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</si>
  <si>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</si>
  <si>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</si>
  <si>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</si>
  <si>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</si>
  <si>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</si>
  <si>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</si>
  <si>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</si>
  <si>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</si>
  <si>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</si>
  <si>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</si>
  <si>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</si>
  <si>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</si>
  <si>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</si>
  <si>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</si>
  <si>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</si>
  <si>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</si>
  <si>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</si>
  <si>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</si>
  <si>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</si>
  <si>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</si>
  <si>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</si>
  <si>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</si>
  <si>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</si>
  <si>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</si>
  <si>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</si>
  <si>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</si>
  <si>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</si>
  <si>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</si>
  <si>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</si>
  <si>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</si>
  <si>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</si>
  <si>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</si>
  <si>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</si>
  <si>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</si>
  <si>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</si>
  <si>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</si>
  <si>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</si>
  <si>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</si>
  <si>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</si>
  <si>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</si>
  <si>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</si>
  <si>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</si>
  <si>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</si>
  <si>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</si>
  <si>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</si>
  <si>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</si>
  <si>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</si>
  <si>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</si>
  <si>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</si>
  <si>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</si>
  <si>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</si>
  <si>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</si>
  <si>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</si>
  <si>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</si>
  <si>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</si>
  <si>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</si>
  <si>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</si>
  <si>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</si>
  <si>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</si>
  <si>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</si>
  <si>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</si>
  <si>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</si>
  <si>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</si>
  <si>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</si>
  <si>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</si>
  <si>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</si>
  <si>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</si>
  <si>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</si>
  <si>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</si>
  <si>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</si>
  <si>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</si>
  <si>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</si>
  <si>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</si>
  <si>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</si>
  <si>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</si>
  <si>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</si>
  <si>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</si>
  <si>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</si>
  <si>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</si>
  <si>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</si>
  <si>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</si>
  <si>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</si>
  <si>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</si>
  <si>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</si>
  <si>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</si>
  <si>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</si>
  <si>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</si>
  <si>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</si>
  <si>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</si>
  <si>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</si>
  <si>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</si>
  <si>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</si>
  <si>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</si>
  <si>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</si>
  <si>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</si>
  <si>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</si>
  <si>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</si>
  <si>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</si>
  <si>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</si>
  <si>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</si>
  <si>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</si>
  <si>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</si>
  <si>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</si>
  <si>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</si>
  <si>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</si>
  <si>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</si>
  <si>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</si>
  <si>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</si>
  <si>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</si>
  <si>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</si>
  <si>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</si>
  <si>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</si>
  <si>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</si>
  <si>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</si>
  <si>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</si>
  <si>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</si>
  <si>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</si>
  <si>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</si>
  <si>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</si>
  <si>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</si>
  <si>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</si>
  <si>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</si>
  <si>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</si>
  <si>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</si>
  <si>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</si>
  <si>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</si>
  <si>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</si>
  <si>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</si>
  <si>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</si>
  <si>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</si>
  <si>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</si>
  <si>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</si>
  <si>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</si>
  <si>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</si>
  <si>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</si>
  <si>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</si>
  <si>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</si>
  <si>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</si>
  <si>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</si>
  <si>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</si>
  <si>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</si>
  <si>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</si>
  <si>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</si>
  <si>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</si>
  <si>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</si>
  <si>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</si>
  <si>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</si>
  <si>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</si>
  <si>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</si>
  <si>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</si>
  <si>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</si>
  <si>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</si>
  <si>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</si>
  <si>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</si>
  <si>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</si>
  <si>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</si>
  <si>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</si>
  <si>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</si>
  <si>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</si>
  <si>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</si>
  <si>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</si>
  <si>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</si>
  <si>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</si>
  <si>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</si>
  <si>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</si>
  <si>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</si>
  <si>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</si>
  <si>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</si>
  <si>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</si>
  <si>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</si>
  <si>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</si>
  <si>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</si>
  <si>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</si>
  <si>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</si>
  <si>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</si>
  <si>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</si>
  <si>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</si>
  <si>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</si>
  <si>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</si>
  <si>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</si>
  <si>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</si>
  <si>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</si>
  <si>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</si>
  <si>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</si>
  <si>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</si>
  <si>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</si>
  <si>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</si>
  <si>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</si>
  <si>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</si>
  <si>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</si>
  <si>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</si>
  <si>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</si>
  <si>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</si>
  <si>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</si>
  <si>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</si>
  <si>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</si>
  <si>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</si>
  <si>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</si>
  <si>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</si>
  <si>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</si>
  <si>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</si>
  <si>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</si>
  <si>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</si>
  <si>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</si>
  <si>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</si>
  <si>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</si>
  <si>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</si>
  <si>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</si>
  <si>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</si>
  <si>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</si>
  <si>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</si>
  <si>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</si>
  <si>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</si>
  <si>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</si>
  <si>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</si>
  <si>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</si>
  <si>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</si>
  <si>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</si>
  <si>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</si>
  <si>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</si>
  <si>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</si>
  <si>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</si>
  <si>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</si>
  <si>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</si>
  <si>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</si>
  <si>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</si>
  <si>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</si>
  <si>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</si>
  <si>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</si>
  <si>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</si>
  <si>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</si>
  <si>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</si>
  <si>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</si>
  <si>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</si>
  <si>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</si>
  <si>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</si>
  <si>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</si>
  <si>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</si>
  <si>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</si>
  <si>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</si>
  <si>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</si>
  <si>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</si>
  <si>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</si>
  <si>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</si>
  <si>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</si>
  <si>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</si>
  <si>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</si>
  <si>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</si>
  <si>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</si>
  <si>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</si>
  <si>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</si>
  <si>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</si>
  <si>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</si>
  <si>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</si>
  <si>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</si>
  <si>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</si>
  <si>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</si>
  <si>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</si>
  <si>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</si>
  <si>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</si>
  <si>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</si>
  <si>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</si>
  <si>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</si>
  <si>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</si>
  <si>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</si>
  <si>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</si>
  <si>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</si>
  <si>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</si>
  <si>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</si>
  <si>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</si>
  <si>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</si>
  <si>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</si>
  <si>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</si>
  <si>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</si>
  <si>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</si>
  <si>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</si>
  <si>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</si>
  <si>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</si>
  <si>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</si>
  <si>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</si>
  <si>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</si>
  <si>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</si>
  <si>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</si>
  <si>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</si>
  <si>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</si>
  <si>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</si>
  <si>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</si>
  <si>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</si>
  <si>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</si>
  <si>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</si>
  <si>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</si>
  <si>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</si>
  <si>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</si>
  <si>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</si>
  <si>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</si>
  <si>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</si>
  <si>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</si>
  <si>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</si>
  <si>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</si>
  <si>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</si>
  <si>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</si>
  <si>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</si>
  <si>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</si>
  <si>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</si>
  <si>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</si>
  <si>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</si>
  <si>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</si>
  <si>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</si>
  <si>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</si>
  <si>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</si>
  <si>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</si>
  <si>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</si>
  <si>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</si>
  <si>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</si>
  <si>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</si>
  <si>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</si>
  <si>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</si>
  <si>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</si>
  <si>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</si>
  <si>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</si>
  <si>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</si>
  <si>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</si>
  <si>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</si>
  <si>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</si>
  <si>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</si>
  <si>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</si>
  <si>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</si>
  <si>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</si>
  <si>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</si>
  <si>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</si>
  <si>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</si>
  <si>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</si>
  <si>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</si>
  <si>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</si>
  <si>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</si>
  <si>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</si>
  <si>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</si>
  <si>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</si>
  <si>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</si>
  <si>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</si>
  <si>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</si>
  <si>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</si>
  <si>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</si>
  <si>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</si>
  <si>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</si>
  <si>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</si>
  <si>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</si>
  <si>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</si>
  <si>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</si>
  <si>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</si>
  <si>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</si>
  <si>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</si>
  <si>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</si>
  <si>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</si>
  <si>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</si>
  <si>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</si>
  <si>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</si>
  <si>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</si>
  <si>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</si>
  <si>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</si>
  <si>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</si>
  <si>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</si>
  <si>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</si>
  <si>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</si>
  <si>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</si>
  <si>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</si>
  <si>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</si>
  <si>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</si>
  <si>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</si>
  <si>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</si>
  <si>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</si>
  <si>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</si>
  <si>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</si>
  <si>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</si>
  <si>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</si>
  <si>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</si>
  <si>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</si>
  <si>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</si>
  <si>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</si>
  <si>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</si>
  <si>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</si>
  <si>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</si>
  <si>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</si>
  <si>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</si>
  <si>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</si>
  <si>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</si>
  <si>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</si>
  <si>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</si>
  <si>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</si>
  <si>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</si>
  <si>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</si>
  <si>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</si>
  <si>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</si>
  <si>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</si>
  <si>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</si>
  <si>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</si>
  <si>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</si>
  <si>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</si>
  <si>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</si>
  <si>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</si>
  <si>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</si>
  <si>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</si>
  <si>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</si>
  <si>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</si>
  <si>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</si>
  <si>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</si>
  <si>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</si>
  <si>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</si>
  <si>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</si>
  <si>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</si>
  <si>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</si>
  <si>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</si>
  <si>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</si>
  <si>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</si>
  <si>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</si>
  <si>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</si>
  <si>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</si>
  <si>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</si>
  <si>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</si>
  <si>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</si>
  <si>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</si>
  <si>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</si>
  <si>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</si>
  <si>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</si>
  <si>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</si>
  <si>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</si>
  <si>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</si>
  <si>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</si>
  <si>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</si>
  <si>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</si>
  <si>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</si>
  <si>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</si>
  <si>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</si>
  <si>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</si>
  <si>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</si>
  <si>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</si>
  <si>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</si>
  <si>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</si>
  <si>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</si>
  <si>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</si>
  <si>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</si>
  <si>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</si>
  <si>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</si>
  <si>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</si>
  <si>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</si>
  <si>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</si>
  <si>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</si>
  <si>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</si>
  <si>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</si>
  <si>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</si>
  <si>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</si>
  <si>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</si>
  <si>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</si>
  <si>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</si>
  <si>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</si>
  <si>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</si>
  <si>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</si>
  <si>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</si>
  <si>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</si>
  <si>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</si>
  <si>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</si>
  <si>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</si>
  <si>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</si>
  <si>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</si>
  <si>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</si>
  <si>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</si>
  <si>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</si>
  <si>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</si>
  <si>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</si>
  <si>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</si>
  <si>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</si>
  <si>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</si>
  <si>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</si>
  <si>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</si>
  <si>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</si>
  <si>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</si>
  <si>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</si>
  <si>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</si>
  <si>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</si>
  <si>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</si>
  <si>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</si>
  <si>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</si>
  <si>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</si>
  <si>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</si>
  <si>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</si>
  <si>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</si>
  <si>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</si>
  <si>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</si>
  <si>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</si>
  <si>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</si>
  <si>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</si>
  <si>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</si>
  <si>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</si>
  <si>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</si>
  <si>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</si>
  <si>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</si>
  <si>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</si>
  <si>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</si>
  <si>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</si>
  <si>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</si>
  <si>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</si>
  <si>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</si>
  <si>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</si>
  <si>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</si>
  <si>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</si>
  <si>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</si>
  <si>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</si>
  <si>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</si>
  <si>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</si>
  <si>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</si>
  <si>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</si>
  <si>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</si>
  <si>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</si>
  <si>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</si>
  <si>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</si>
  <si>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</si>
  <si>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</si>
  <si>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</si>
  <si>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</si>
  <si>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</si>
  <si>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</si>
  <si>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</si>
  <si>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</si>
  <si>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</si>
  <si>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</si>
  <si>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</si>
  <si>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</si>
  <si>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</si>
  <si>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</si>
  <si>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</si>
  <si>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</si>
  <si>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</si>
  <si>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</si>
  <si>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</si>
  <si>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</si>
  <si>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</si>
  <si>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</si>
  <si>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</si>
  <si>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</si>
  <si>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</si>
  <si>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</si>
  <si>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</si>
  <si>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</si>
  <si>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</si>
  <si>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</si>
  <si>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</si>
  <si>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</si>
  <si>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</si>
  <si>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</si>
  <si>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</si>
  <si>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</si>
  <si>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</si>
  <si>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</si>
  <si>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</si>
  <si>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</si>
  <si>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</si>
  <si>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</si>
  <si>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</si>
  <si>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</si>
  <si>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</si>
  <si>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</si>
  <si>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</si>
  <si>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</si>
  <si>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</si>
  <si>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</si>
  <si>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</si>
  <si>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</si>
  <si>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</si>
  <si>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</si>
  <si>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</si>
  <si>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</si>
  <si>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</si>
  <si>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</si>
  <si>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</si>
  <si>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</si>
  <si>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</si>
  <si>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</si>
  <si>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</si>
  <si>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</si>
  <si>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</si>
  <si>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</si>
  <si>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</si>
  <si>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</si>
  <si>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</si>
  <si>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</si>
  <si>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</si>
  <si>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</si>
  <si>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</si>
  <si>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</si>
  <si>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</si>
  <si>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</si>
  <si>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</si>
  <si>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</si>
  <si>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</si>
  <si>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</si>
  <si>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</si>
  <si>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</si>
  <si>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</si>
  <si>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</si>
  <si>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</si>
  <si>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</si>
  <si>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</si>
  <si>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</si>
  <si>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</si>
  <si>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</si>
  <si>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</si>
  <si>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</si>
  <si>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</si>
  <si>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</si>
  <si>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</si>
  <si>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</si>
  <si>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</si>
  <si>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</si>
  <si>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</si>
  <si>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</si>
  <si>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</si>
  <si>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</si>
  <si>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</si>
  <si>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</si>
  <si>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</si>
  <si>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</si>
  <si>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</si>
  <si>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</si>
  <si>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</si>
  <si>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</si>
  <si>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</si>
  <si>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</si>
  <si>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</si>
  <si>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</si>
  <si>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</si>
  <si>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</si>
  <si>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</si>
  <si>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</si>
  <si>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</si>
  <si>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</si>
  <si>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</si>
  <si>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</si>
  <si>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</si>
  <si>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</si>
  <si>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</si>
  <si>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</si>
  <si>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</si>
  <si>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</si>
  <si>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</si>
  <si>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</si>
  <si>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</si>
  <si>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</si>
  <si>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</si>
  <si>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</si>
  <si>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</si>
  <si>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</si>
  <si>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</si>
  <si>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</si>
  <si>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</si>
  <si>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</si>
  <si>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</si>
  <si>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</si>
  <si>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</si>
  <si>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</si>
  <si>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</si>
  <si>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</si>
  <si>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</si>
  <si>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</si>
  <si>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</si>
  <si>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</si>
  <si>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</si>
  <si>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</si>
  <si>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</si>
  <si>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</si>
  <si>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</si>
  <si>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</si>
  <si>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</si>
  <si>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</si>
  <si>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</si>
  <si>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</si>
  <si>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</si>
  <si>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</si>
  <si>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</si>
  <si>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</si>
  <si>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</si>
  <si>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</si>
  <si>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</si>
  <si>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</si>
  <si>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</si>
  <si>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</si>
  <si>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</si>
  <si>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</si>
  <si>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</si>
  <si>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</si>
  <si>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</si>
  <si>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</si>
  <si>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</si>
  <si>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</si>
  <si>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</si>
  <si>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</si>
  <si>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</si>
  <si>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</si>
  <si>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</si>
  <si>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</si>
  <si>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</si>
  <si>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</si>
  <si>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</si>
  <si>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</si>
  <si>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</si>
  <si>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</si>
  <si>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</si>
  <si>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</si>
  <si>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</si>
  <si>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</si>
  <si>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</si>
  <si>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</si>
  <si>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</si>
  <si>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</si>
  <si>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</si>
  <si>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</si>
  <si>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</si>
  <si>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</si>
  <si>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</si>
  <si>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</si>
  <si>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</si>
  <si>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</si>
  <si>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</si>
  <si>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</si>
  <si>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</si>
  <si>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</si>
  <si>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</si>
  <si>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</si>
  <si>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</si>
  <si>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</si>
  <si>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</si>
  <si>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</si>
  <si>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</si>
  <si>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</si>
  <si>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</si>
  <si>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</si>
  <si>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</si>
  <si>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</si>
  <si>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</si>
  <si>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</si>
  <si>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</si>
  <si>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</si>
  <si>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</si>
  <si>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</si>
  <si>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</si>
  <si>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</si>
  <si>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</si>
  <si>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</si>
  <si>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</si>
  <si>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</si>
  <si>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</si>
  <si>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</si>
  <si>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</si>
  <si>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</si>
  <si>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</si>
  <si>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</si>
  <si>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</si>
  <si>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</si>
  <si>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</si>
  <si>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</si>
  <si>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</si>
  <si>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</si>
  <si>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</si>
  <si>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</si>
  <si>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</si>
  <si>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</si>
  <si>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</si>
  <si>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</si>
  <si>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</si>
  <si>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</si>
  <si>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</si>
  <si>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</si>
  <si>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</si>
  <si>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</si>
  <si>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</si>
  <si>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</si>
  <si>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</si>
  <si>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</si>
  <si>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</si>
  <si>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</si>
  <si>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</si>
  <si>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</si>
  <si>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</si>
  <si>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</si>
  <si>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</si>
  <si>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</si>
  <si>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</si>
  <si>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</si>
  <si>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</si>
  <si>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</si>
  <si>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</si>
  <si>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</si>
  <si>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</si>
  <si>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</si>
  <si>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</si>
  <si>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</si>
  <si>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</si>
  <si>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</si>
  <si>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</si>
  <si>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</si>
  <si>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</si>
  <si>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</si>
  <si>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</si>
  <si>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</si>
  <si>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</si>
  <si>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</si>
  <si>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</si>
  <si>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</si>
  <si>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</si>
  <si>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</si>
  <si>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</si>
  <si>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</si>
  <si>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</si>
  <si>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</si>
  <si>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</si>
  <si>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</si>
  <si>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</si>
  <si>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</si>
  <si>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</si>
  <si>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</si>
  <si>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</si>
  <si>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</si>
  <si>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</si>
  <si>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</si>
  <si>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</si>
  <si>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</si>
  <si>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</si>
  <si>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</si>
  <si>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</si>
  <si>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</si>
  <si>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</si>
  <si>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</si>
  <si>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</si>
  <si>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</si>
  <si>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</si>
  <si>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</si>
  <si>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</si>
  <si>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</si>
  <si>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</si>
  <si>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</si>
  <si>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</si>
  <si>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</si>
  <si>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</si>
  <si>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</si>
  <si>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</si>
  <si>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</si>
  <si>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</si>
  <si>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</si>
  <si>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</si>
  <si>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</si>
  <si>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</si>
  <si>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</si>
  <si>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</si>
  <si>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</si>
  <si>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</si>
  <si>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</si>
  <si>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</si>
  <si>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</si>
  <si>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</si>
  <si>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</si>
  <si>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</si>
  <si>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</si>
  <si>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</si>
  <si>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</si>
  <si>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</si>
  <si>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</si>
  <si>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</si>
  <si>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</si>
  <si>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</si>
  <si>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</si>
  <si>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</si>
  <si>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</si>
  <si>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</si>
  <si>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</si>
  <si>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</si>
  <si>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</si>
  <si>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</si>
  <si>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</si>
  <si>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</si>
  <si>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</si>
  <si>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</si>
  <si>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</si>
  <si>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</si>
  <si>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</si>
  <si>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</si>
  <si>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</si>
  <si>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</si>
  <si>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</si>
  <si>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</si>
  <si>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</si>
  <si>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</si>
  <si>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</si>
  <si>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</si>
  <si>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</si>
  <si>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</si>
  <si>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</si>
  <si>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</si>
  <si>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</si>
  <si>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</si>
  <si>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</si>
  <si>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</si>
  <si>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</si>
  <si>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</si>
  <si>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</si>
  <si>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</si>
  <si>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</si>
  <si>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</si>
  <si>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</si>
  <si>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</si>
  <si>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</si>
  <si>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</si>
  <si>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</si>
  <si>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</si>
  <si>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</si>
  <si>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</si>
  <si>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</si>
  <si>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</si>
  <si>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</si>
  <si>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</si>
  <si>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</si>
  <si>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</si>
  <si>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</si>
  <si>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</si>
  <si>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</si>
  <si>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</si>
  <si>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</si>
  <si>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</si>
  <si>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</si>
  <si>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</si>
  <si>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</si>
  <si>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</si>
  <si>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</si>
  <si>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</si>
  <si>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</si>
  <si>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</si>
  <si>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</si>
  <si>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</si>
  <si>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</si>
  <si>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</si>
  <si>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</si>
  <si>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</si>
  <si>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</si>
  <si>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</si>
  <si>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</si>
  <si>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</si>
  <si>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</si>
  <si>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</si>
  <si>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</si>
  <si>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</si>
  <si>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</si>
  <si>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</si>
  <si>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</si>
  <si>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</si>
  <si>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</si>
  <si>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</si>
  <si>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</si>
  <si>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</si>
  <si>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</si>
  <si>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</si>
  <si>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</si>
  <si>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</si>
  <si>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</si>
  <si>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</si>
  <si>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</si>
  <si>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</si>
  <si>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</si>
  <si>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</si>
  <si>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</si>
  <si>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</si>
  <si>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</si>
  <si>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</si>
  <si>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</si>
  <si>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</si>
  <si>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</si>
  <si>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</si>
  <si>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</si>
  <si>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</si>
  <si>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</si>
  <si>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</si>
  <si>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</si>
  <si>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</si>
  <si>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</si>
  <si>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</si>
  <si>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</si>
  <si>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</si>
  <si>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</si>
  <si>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</si>
  <si>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</si>
  <si>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</si>
  <si>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</si>
  <si>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</si>
  <si>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</si>
  <si>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</si>
  <si>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</si>
  <si>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</si>
  <si>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</si>
  <si>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</si>
  <si>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</si>
  <si>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</si>
  <si>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</si>
  <si>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</si>
  <si>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</si>
  <si>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</si>
  <si>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</si>
  <si>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</si>
  <si>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</si>
  <si>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</si>
  <si>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</si>
  <si>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</si>
  <si>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</si>
  <si>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</si>
  <si>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</si>
  <si>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</si>
  <si>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</si>
  <si>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</si>
  <si>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</si>
  <si>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</si>
  <si>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</si>
  <si>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</si>
  <si>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</si>
  <si>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</si>
  <si>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</si>
  <si>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</si>
  <si>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</si>
  <si>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</si>
  <si>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</si>
  <si>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</si>
  <si>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</si>
  <si>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</si>
  <si>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</si>
  <si>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</si>
  <si>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</si>
  <si>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</si>
  <si>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</si>
  <si>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</si>
  <si>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</si>
  <si>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</si>
  <si>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</si>
  <si>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</si>
  <si>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</si>
  <si>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</si>
  <si>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</si>
  <si>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</si>
  <si>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</si>
  <si>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</si>
  <si>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</si>
  <si>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</si>
  <si>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</si>
  <si>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</si>
  <si>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</si>
  <si>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</si>
  <si>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</si>
  <si>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</si>
  <si>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</si>
  <si>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</si>
  <si>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</si>
  <si>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</si>
  <si>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</si>
  <si>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</si>
  <si>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</si>
  <si>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</si>
  <si>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</si>
  <si>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</si>
  <si>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</si>
  <si>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</si>
  <si>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</si>
  <si>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</si>
  <si>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</si>
  <si>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</si>
  <si>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</si>
  <si>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</si>
  <si>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</si>
  <si>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</si>
  <si>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</si>
  <si>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</si>
  <si>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</si>
  <si>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</si>
  <si>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</si>
  <si>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</si>
  <si>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</si>
  <si>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</si>
  <si>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</si>
  <si>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</si>
  <si>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</si>
  <si>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</si>
  <si>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</si>
  <si>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</si>
  <si>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</si>
  <si>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</si>
  <si>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</si>
  <si>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</si>
  <si>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</si>
  <si>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</si>
  <si>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</si>
  <si>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</si>
  <si>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</si>
  <si>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</si>
  <si>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</si>
  <si>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</si>
  <si>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</si>
  <si>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</si>
  <si>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</si>
  <si>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</si>
  <si>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</si>
  <si>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</si>
  <si>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</si>
  <si>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</si>
  <si>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</si>
  <si>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</si>
  <si>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</si>
  <si>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</si>
  <si>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</si>
  <si>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</si>
  <si>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</si>
  <si>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</si>
  <si>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</si>
  <si>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</si>
  <si>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</si>
  <si>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</si>
  <si>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</si>
  <si>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</si>
  <si>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</si>
  <si>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</si>
  <si>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</si>
  <si>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</si>
  <si>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</si>
  <si>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</si>
  <si>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</si>
  <si>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</si>
  <si>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</si>
  <si>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</si>
  <si>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</si>
  <si>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</si>
  <si>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</si>
  <si>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</si>
  <si>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</si>
  <si>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</si>
  <si>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</si>
  <si>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</si>
  <si>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</si>
  <si>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</si>
  <si>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</si>
  <si>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</si>
  <si>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</si>
  <si>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</si>
  <si>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</si>
  <si>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</si>
  <si>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</si>
  <si>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</si>
  <si>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</si>
  <si>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</si>
  <si>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</si>
  <si>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</si>
  <si>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</si>
  <si>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</si>
  <si>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</si>
  <si>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</si>
  <si>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</si>
  <si>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</si>
  <si>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</si>
  <si>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</si>
  <si>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</si>
  <si>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</si>
  <si>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</si>
  <si>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</si>
  <si>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</si>
  <si>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</si>
  <si>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</si>
  <si>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</si>
  <si>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</si>
  <si>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</si>
  <si>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</si>
  <si>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</si>
  <si>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</si>
  <si>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</si>
  <si>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</si>
  <si>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</si>
  <si>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</si>
  <si>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</si>
  <si>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</si>
  <si>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</si>
  <si>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</si>
  <si>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</si>
  <si>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</si>
  <si>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</si>
  <si>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</si>
  <si>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</si>
  <si>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</si>
  <si>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</si>
  <si>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</si>
  <si>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</si>
  <si>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</si>
  <si>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</si>
  <si>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</si>
  <si>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</si>
  <si>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</si>
  <si>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</si>
  <si>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</si>
  <si>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</si>
  <si>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</si>
  <si>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</si>
  <si>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</si>
  <si>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</si>
  <si>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</si>
  <si>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</si>
  <si>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</si>
  <si>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</si>
  <si>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</si>
  <si>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</si>
  <si>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</si>
  <si>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</si>
  <si>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</si>
  <si>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</si>
  <si>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</si>
  <si>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</si>
  <si>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</si>
  <si>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</si>
  <si>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</si>
  <si>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</si>
  <si>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</si>
  <si>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</si>
  <si>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</si>
  <si>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</si>
  <si>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</si>
  <si>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</si>
  <si>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</si>
  <si>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</si>
  <si>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</si>
  <si>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</si>
  <si>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</si>
  <si>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</si>
  <si>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</si>
  <si>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</si>
  <si>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</si>
  <si>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</si>
  <si>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</si>
  <si>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</si>
  <si>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</si>
  <si>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</si>
  <si>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</si>
  <si>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</si>
  <si>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</si>
  <si>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</si>
  <si>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</si>
  <si>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</si>
  <si>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</si>
  <si>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</si>
  <si>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</si>
  <si>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</si>
  <si>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</si>
  <si>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</si>
  <si>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</si>
  <si>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</si>
  <si>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</si>
  <si>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</si>
  <si>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</si>
  <si>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</si>
  <si>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</si>
  <si>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</si>
  <si>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</si>
  <si>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</si>
  <si>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</si>
  <si>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</si>
  <si>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</si>
  <si>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</si>
  <si>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</si>
  <si>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</si>
  <si>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</si>
  <si>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</si>
  <si>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</si>
  <si>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</si>
  <si>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</si>
  <si>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</si>
  <si>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</si>
  <si>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</si>
  <si>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</si>
  <si>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</si>
  <si>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</si>
  <si>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</si>
  <si>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</si>
  <si>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</si>
  <si>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</si>
  <si>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</si>
  <si>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</si>
  <si>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</si>
  <si>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</si>
  <si>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</si>
  <si>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</si>
  <si>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</si>
  <si>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</si>
  <si>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</si>
  <si>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</si>
  <si>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</si>
  <si>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</si>
  <si>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</si>
  <si>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</si>
  <si>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</si>
  <si>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</si>
  <si>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</si>
  <si>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</si>
  <si>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</si>
  <si>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</si>
  <si>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</si>
  <si>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</si>
  <si>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</si>
  <si>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</si>
  <si>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</si>
  <si>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</si>
  <si>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</si>
  <si>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</si>
  <si>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</si>
  <si>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</si>
  <si>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</si>
  <si>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</si>
  <si>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</si>
  <si>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</si>
  <si>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</si>
  <si>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</si>
  <si>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</si>
  <si>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</si>
  <si>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</si>
  <si>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</si>
  <si>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</si>
  <si>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</si>
  <si>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</si>
  <si>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</si>
  <si>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</si>
  <si>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</si>
  <si>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</si>
  <si>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</si>
  <si>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</si>
  <si>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</si>
  <si>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</si>
  <si>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</si>
  <si>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</si>
  <si>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</si>
  <si>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</si>
  <si>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</si>
  <si>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</si>
  <si>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</si>
  <si>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</si>
  <si>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</si>
  <si>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</si>
  <si>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</si>
  <si>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</si>
  <si>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</si>
  <si>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</si>
  <si>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</si>
  <si>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</si>
  <si>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</si>
  <si>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</si>
  <si>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</si>
  <si>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</si>
  <si>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</si>
  <si>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</si>
  <si>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</si>
  <si>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</si>
  <si>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</si>
  <si>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</si>
  <si>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</si>
  <si>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</si>
  <si>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</si>
  <si>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</si>
  <si>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</si>
  <si>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</si>
  <si>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</si>
  <si>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</si>
  <si>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</si>
  <si>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</si>
  <si>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</si>
  <si>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</si>
  <si>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</si>
  <si>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</si>
  <si>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</si>
  <si>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</si>
  <si>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</si>
  <si>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</si>
  <si>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</si>
  <si>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</si>
  <si>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</si>
  <si>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</si>
  <si>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</si>
  <si>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</si>
  <si>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</si>
  <si>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</si>
  <si>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</si>
  <si>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</si>
  <si>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</si>
  <si>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</si>
  <si>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</si>
  <si>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</si>
  <si>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</si>
  <si>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</si>
  <si>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</si>
  <si>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</si>
  <si>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</si>
  <si>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</si>
  <si>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</si>
  <si>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</si>
  <si>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</si>
  <si>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</si>
  <si>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</si>
  <si>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</si>
  <si>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</si>
  <si>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</si>
  <si>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</si>
  <si>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</si>
  <si>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</si>
  <si>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</si>
  <si>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</si>
  <si>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</si>
  <si>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</si>
  <si>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</si>
  <si>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</si>
  <si>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</si>
  <si>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</si>
  <si>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</si>
  <si>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</si>
  <si>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</si>
  <si>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</si>
  <si>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</si>
  <si>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</si>
  <si>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</si>
  <si>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</si>
  <si>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</si>
  <si>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</si>
  <si>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</si>
  <si>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</si>
  <si>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</si>
  <si>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</si>
  <si>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</si>
  <si>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</si>
  <si>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</si>
  <si>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</si>
  <si>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</si>
  <si>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</si>
  <si>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</si>
  <si>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</si>
  <si>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</si>
  <si>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</si>
  <si>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</si>
  <si>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</si>
  <si>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</si>
  <si>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</si>
  <si>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</si>
  <si>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</si>
  <si>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</si>
  <si>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</si>
  <si>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</si>
  <si>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</si>
  <si>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</si>
  <si>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</si>
  <si>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</si>
  <si>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</si>
  <si>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</si>
  <si>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</si>
  <si>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</si>
  <si>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</si>
  <si>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</si>
  <si>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</si>
  <si>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</si>
  <si>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</si>
  <si>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</si>
  <si>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</si>
  <si>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</si>
  <si>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</si>
  <si>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</si>
  <si>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</si>
  <si>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</si>
  <si>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</si>
  <si>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</si>
  <si>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</si>
  <si>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</si>
  <si>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</si>
  <si>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</si>
  <si>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</si>
  <si>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</si>
  <si>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</si>
  <si>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</si>
  <si>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</si>
  <si>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</si>
  <si>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</si>
  <si>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</si>
  <si>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</si>
  <si>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</si>
  <si>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</si>
  <si>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</si>
  <si>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</si>
  <si>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</si>
  <si>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</si>
  <si>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</si>
  <si>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</si>
  <si>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</si>
  <si>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</si>
  <si>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</si>
  <si>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</si>
  <si>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</si>
  <si>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</si>
  <si>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</si>
  <si>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</si>
  <si>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</si>
  <si>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</si>
  <si>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</si>
  <si>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</si>
  <si>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</si>
  <si>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</si>
  <si>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</si>
  <si>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</si>
  <si>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</si>
  <si>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</si>
  <si>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</si>
  <si>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</si>
  <si>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</si>
  <si>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</si>
  <si>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</si>
  <si>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</si>
  <si>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</si>
  <si>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</si>
  <si>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</si>
  <si>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</si>
  <si>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</si>
  <si>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</si>
  <si>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</si>
  <si>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</si>
  <si>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</si>
  <si>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</si>
  <si>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</si>
  <si>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</si>
  <si>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</si>
  <si>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</si>
  <si>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</si>
  <si>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</si>
  <si>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</si>
  <si>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</si>
  <si>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</si>
  <si>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</si>
  <si>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</si>
  <si>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</si>
  <si>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</si>
  <si>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</si>
  <si>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</si>
  <si>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</si>
  <si>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</si>
  <si>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</si>
  <si>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</si>
  <si>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</si>
  <si>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</si>
  <si>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</si>
  <si>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</si>
  <si>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</si>
  <si>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</si>
  <si>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</si>
  <si>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</si>
  <si>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</si>
  <si>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</si>
  <si>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</si>
  <si>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</si>
  <si>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</si>
  <si>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</si>
  <si>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</si>
  <si>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</si>
  <si>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</si>
  <si>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</si>
  <si>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</si>
  <si>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</si>
  <si>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</si>
  <si>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</si>
  <si>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</si>
  <si>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</si>
  <si>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</si>
  <si>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</si>
  <si>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</si>
  <si>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</si>
  <si>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</si>
  <si>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</si>
  <si>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</si>
  <si>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</si>
  <si>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</si>
  <si>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</si>
  <si>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</si>
  <si>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</si>
  <si>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</si>
  <si>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</si>
  <si>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</si>
  <si>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</si>
  <si>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</si>
  <si>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</si>
  <si>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</si>
  <si>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</si>
  <si>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</si>
  <si>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</si>
  <si>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</si>
  <si>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</si>
  <si>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</si>
  <si>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</si>
  <si>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</si>
  <si>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</si>
  <si>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</si>
  <si>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</si>
  <si>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</si>
  <si>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</si>
  <si>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</si>
  <si>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</si>
  <si>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</si>
  <si>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</si>
  <si>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</si>
  <si>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</si>
  <si>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</si>
  <si>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</si>
  <si>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</si>
  <si>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</si>
  <si>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</si>
  <si>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</si>
  <si>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</si>
  <si>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</si>
  <si>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</si>
  <si>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</si>
  <si>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</si>
  <si>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</si>
  <si>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</si>
  <si>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</si>
  <si>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</si>
  <si>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</si>
  <si>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</si>
  <si>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</si>
  <si>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</si>
  <si>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</si>
  <si>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</si>
  <si>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</si>
  <si>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</si>
  <si>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</si>
  <si>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</si>
  <si>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</si>
  <si>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</si>
  <si>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</si>
  <si>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</si>
  <si>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</si>
  <si>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</si>
  <si>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</si>
  <si>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</si>
  <si>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</si>
  <si>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</si>
  <si>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</si>
  <si>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</si>
  <si>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</si>
  <si>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</si>
  <si>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</si>
  <si>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</si>
  <si>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</si>
  <si>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</si>
  <si>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</si>
  <si>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</si>
  <si>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</si>
  <si>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</si>
  <si>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</si>
  <si>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</si>
  <si>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</si>
  <si>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</si>
  <si>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</si>
  <si>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</si>
  <si>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</si>
  <si>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</si>
  <si>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</si>
  <si>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</si>
  <si>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</si>
  <si>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</si>
  <si>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</si>
  <si>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</si>
  <si>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</si>
  <si>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</si>
  <si>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</si>
  <si>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</si>
  <si>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</si>
  <si>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</si>
  <si>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</si>
  <si>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</si>
  <si>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</si>
  <si>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</si>
  <si>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</si>
  <si>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</si>
  <si>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</si>
  <si>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</si>
  <si>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</si>
  <si>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</si>
  <si>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</si>
  <si>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</si>
  <si>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</si>
  <si>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</si>
  <si>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</si>
  <si>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</si>
  <si>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</si>
  <si>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</si>
  <si>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</si>
  <si>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</si>
  <si>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</si>
  <si>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</si>
  <si>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</si>
  <si>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</si>
  <si>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</si>
  <si>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</si>
  <si>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</si>
  <si>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</si>
  <si>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</si>
  <si>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</si>
  <si>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</si>
  <si>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</si>
  <si>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</si>
  <si>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</si>
  <si>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</si>
  <si>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</si>
  <si>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</si>
  <si>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</si>
  <si>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</si>
  <si>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</si>
  <si>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</si>
  <si>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</si>
  <si>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</si>
  <si>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</si>
  <si>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</si>
  <si>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</si>
  <si>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</si>
  <si>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</si>
  <si>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</si>
  <si>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</si>
  <si>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</si>
  <si>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</si>
  <si>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</si>
  <si>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</si>
  <si>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</si>
  <si>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</si>
  <si>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</si>
  <si>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</si>
  <si>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</si>
  <si>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</si>
  <si>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</si>
  <si>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</si>
  <si>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</si>
  <si>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</si>
  <si>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</si>
  <si>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</si>
  <si>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</si>
  <si>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</si>
  <si>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</si>
  <si>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</si>
  <si>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</si>
  <si>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</si>
  <si>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</si>
  <si>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</si>
  <si>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</si>
  <si>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</si>
  <si>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</si>
  <si>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</si>
  <si>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</si>
  <si>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</si>
  <si>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</si>
  <si>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</si>
  <si>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</si>
  <si>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</si>
  <si>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</si>
  <si>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</si>
  <si>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</si>
  <si>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</si>
  <si>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</si>
  <si>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</si>
  <si>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</si>
  <si>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</si>
  <si>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</si>
  <si>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</si>
  <si>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</si>
  <si>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</si>
  <si>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</si>
  <si>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</si>
  <si>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</si>
  <si>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</si>
  <si>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</si>
  <si>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</si>
  <si>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</si>
  <si>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</si>
  <si>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</si>
  <si>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</si>
  <si>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</si>
  <si>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</si>
  <si>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</si>
  <si>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</si>
  <si>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</si>
  <si>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</si>
  <si>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</si>
  <si>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</si>
  <si>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</si>
  <si>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</si>
  <si>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</si>
  <si>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</si>
  <si>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</si>
  <si>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</si>
  <si>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</si>
  <si>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</si>
  <si>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</si>
  <si>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</si>
  <si>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</si>
  <si>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</si>
  <si>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</si>
  <si>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</si>
  <si>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</si>
  <si>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</si>
  <si>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</si>
  <si>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</si>
  <si>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</si>
  <si>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</si>
  <si>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</si>
  <si>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</si>
  <si>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</si>
  <si>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</si>
  <si>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</si>
  <si>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</si>
  <si>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</si>
  <si>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</si>
  <si>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</si>
  <si>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</si>
  <si>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</si>
  <si>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</si>
  <si>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</si>
  <si>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</si>
  <si>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</si>
  <si>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</si>
  <si>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</si>
  <si>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</si>
  <si>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</si>
  <si>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</si>
  <si>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</si>
  <si>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</si>
  <si>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</si>
  <si>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</si>
  <si>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</si>
  <si>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</si>
  <si>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</si>
  <si>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</si>
  <si>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</si>
  <si>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</si>
  <si>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</si>
  <si>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</si>
  <si>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</si>
  <si>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</si>
  <si>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</si>
  <si>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</si>
  <si>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</si>
  <si>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</si>
  <si>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</si>
  <si>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</si>
  <si>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</si>
  <si>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</si>
  <si>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</si>
  <si>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</si>
  <si>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</si>
  <si>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</si>
  <si>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</si>
  <si>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</si>
  <si>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</si>
  <si>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</si>
  <si>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</si>
  <si>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</si>
  <si>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</si>
  <si>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</si>
  <si>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</si>
  <si>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</si>
  <si>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</si>
  <si>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</si>
  <si>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</si>
  <si>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</si>
  <si>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</si>
  <si>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</si>
  <si>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</si>
  <si>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</si>
  <si>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</si>
  <si>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</si>
  <si>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</si>
  <si>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</si>
  <si>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</si>
  <si>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</si>
  <si>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</si>
  <si>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</si>
  <si>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</si>
  <si>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</si>
  <si>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</si>
  <si>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</si>
  <si>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</si>
  <si>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</si>
  <si>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</si>
  <si>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</si>
  <si>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</si>
  <si>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</si>
  <si>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</si>
  <si>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</si>
  <si>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</si>
  <si>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</si>
  <si>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</si>
  <si>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</si>
  <si>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</si>
  <si>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</si>
  <si>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</si>
  <si>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</si>
  <si>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</si>
  <si>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</si>
  <si>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</si>
  <si>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</si>
  <si>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</si>
  <si>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</si>
  <si>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</si>
  <si>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</si>
  <si>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</si>
  <si>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</si>
  <si>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</si>
  <si>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</si>
  <si>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</si>
  <si>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</si>
  <si>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</si>
  <si>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</si>
  <si>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</si>
  <si>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</si>
  <si>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</si>
  <si>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</si>
  <si>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</si>
  <si>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</si>
  <si>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</si>
  <si>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</si>
  <si>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</si>
  <si>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</si>
  <si>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</si>
  <si>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</si>
  <si>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</si>
  <si>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</si>
  <si>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</si>
  <si>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</si>
  <si>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</si>
  <si>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</si>
  <si>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</si>
  <si>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</si>
  <si>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</si>
  <si>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</si>
  <si>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</si>
  <si>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</si>
  <si>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</si>
  <si>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</si>
  <si>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</si>
  <si>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</si>
  <si>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</si>
  <si>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</si>
  <si>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</si>
  <si>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</si>
  <si>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</si>
  <si>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</si>
  <si>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</si>
  <si>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</si>
  <si>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</si>
  <si>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</si>
  <si>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</si>
  <si>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</si>
  <si>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</si>
  <si>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</si>
  <si>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</si>
  <si>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</si>
  <si>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</si>
  <si>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</si>
  <si>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</si>
  <si>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</si>
  <si>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</si>
  <si>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</si>
  <si>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</si>
  <si>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</si>
  <si>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</si>
  <si>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</si>
  <si>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</si>
  <si>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</si>
  <si>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</si>
  <si>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</si>
  <si>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</si>
  <si>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</si>
  <si>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</si>
  <si>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</si>
  <si>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</si>
  <si>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</si>
  <si>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</si>
  <si>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</si>
  <si>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</si>
  <si>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</si>
  <si>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</si>
  <si>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</si>
  <si>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</si>
  <si>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</si>
  <si>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</si>
  <si>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</si>
  <si>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</si>
  <si>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</si>
  <si>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</si>
  <si>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</si>
  <si>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</si>
  <si>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</si>
  <si>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</si>
  <si>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</si>
  <si>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</si>
  <si>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</si>
  <si>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</si>
  <si>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</si>
  <si>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</si>
  <si>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</si>
  <si>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</si>
  <si>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</si>
  <si>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</si>
  <si>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</si>
  <si>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</si>
  <si>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</si>
  <si>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</si>
  <si>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</si>
  <si>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</si>
  <si>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</si>
  <si>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</si>
  <si>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</si>
  <si>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</si>
  <si>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</si>
  <si>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</si>
  <si>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</si>
  <si>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</si>
  <si>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</si>
  <si>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</si>
  <si>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</si>
  <si>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</si>
  <si>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</si>
  <si>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</si>
  <si>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</si>
  <si>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</si>
  <si>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</si>
  <si>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</si>
  <si>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</si>
  <si>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</si>
  <si>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</si>
  <si>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</si>
  <si>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</si>
  <si>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</si>
  <si>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</si>
  <si>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</si>
  <si>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</si>
  <si>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</si>
  <si>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</si>
  <si>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</si>
  <si>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</si>
  <si>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</si>
  <si>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</si>
  <si>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</si>
  <si>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</si>
  <si>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</si>
  <si>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</si>
  <si>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</si>
  <si>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</si>
  <si>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</si>
  <si>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</si>
  <si>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</si>
  <si>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</si>
  <si>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</si>
  <si>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</si>
  <si>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</si>
  <si>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</si>
  <si>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</si>
  <si>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</si>
  <si>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</si>
  <si>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</si>
  <si>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</si>
  <si>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</si>
  <si>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</si>
  <si>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</si>
  <si>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</si>
  <si>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</si>
  <si>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</si>
  <si>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</si>
  <si>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</si>
  <si>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</si>
  <si>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</si>
  <si>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</si>
  <si>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</si>
  <si>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</si>
  <si>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</si>
  <si>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</si>
  <si>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</si>
  <si>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</si>
  <si>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</si>
  <si>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</si>
  <si>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</si>
  <si>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</si>
  <si>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</si>
  <si>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</si>
  <si>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</si>
  <si>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</si>
  <si>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</si>
  <si>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</si>
  <si>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</si>
  <si>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</si>
  <si>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</si>
  <si>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</si>
  <si>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</si>
  <si>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</si>
  <si>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</si>
  <si>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</si>
  <si>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</si>
  <si>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</si>
  <si>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</si>
  <si>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</si>
  <si>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</si>
  <si>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</si>
  <si>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</si>
  <si>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</si>
  <si>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</si>
  <si>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</si>
  <si>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</si>
  <si>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</si>
  <si>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</si>
  <si>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</si>
  <si>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</si>
  <si>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</si>
  <si>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</si>
  <si>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</si>
  <si>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</si>
  <si>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</si>
  <si>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</si>
  <si>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</si>
  <si>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</si>
  <si>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</si>
  <si>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</si>
  <si>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</si>
  <si>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</si>
  <si>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</si>
  <si>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</si>
  <si>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</si>
  <si>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</si>
  <si>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</si>
  <si>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</si>
  <si>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</si>
  <si>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</si>
  <si>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</si>
  <si>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</si>
  <si>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</si>
  <si>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</si>
  <si>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</si>
  <si>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</si>
  <si>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</si>
  <si>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</si>
  <si>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</si>
  <si>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</si>
  <si>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</si>
  <si>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</si>
  <si>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</si>
  <si>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</si>
  <si>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</si>
  <si>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</si>
  <si>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</si>
  <si>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</si>
  <si>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</si>
  <si>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</si>
  <si>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</si>
  <si>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</si>
  <si>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</si>
  <si>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</si>
  <si>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</si>
  <si>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</si>
  <si>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</si>
  <si>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</si>
  <si>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</si>
  <si>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</si>
  <si>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</si>
  <si>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</si>
  <si>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</si>
  <si>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</si>
  <si>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</si>
  <si>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</si>
  <si>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</si>
  <si>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</si>
  <si>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</si>
  <si>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</si>
  <si>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</si>
  <si>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</si>
  <si>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</si>
  <si>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</si>
  <si>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</si>
  <si>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</si>
  <si>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</si>
  <si>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</si>
  <si>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</si>
  <si>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</si>
  <si>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</si>
  <si>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</si>
  <si>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</si>
  <si>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</si>
  <si>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</si>
  <si>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</si>
  <si>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</si>
  <si>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</si>
  <si>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</si>
  <si>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</si>
  <si>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</si>
  <si>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</si>
  <si>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</si>
  <si>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</si>
  <si>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</si>
  <si>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</si>
  <si>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</si>
  <si>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</si>
  <si>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</si>
  <si>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</si>
  <si>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</si>
  <si>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</si>
  <si>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</si>
  <si>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</si>
  <si>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</si>
  <si>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</si>
  <si>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</si>
  <si>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</si>
  <si>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</si>
  <si>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</si>
  <si>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</si>
  <si>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</si>
  <si>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</si>
  <si>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</si>
  <si>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</si>
  <si>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</si>
  <si>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</si>
  <si>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</si>
  <si>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</si>
  <si>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</si>
  <si>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</si>
  <si>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</si>
  <si>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</si>
  <si>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</si>
  <si>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</si>
  <si>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</si>
  <si>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</si>
  <si>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</si>
  <si>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</si>
  <si>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</si>
  <si>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</si>
  <si>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</si>
  <si>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</si>
  <si>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</si>
  <si>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</si>
  <si>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</si>
  <si>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</si>
  <si>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</si>
  <si>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</si>
  <si>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</si>
  <si>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</si>
  <si>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</si>
  <si>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</si>
  <si>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</si>
  <si>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</si>
  <si>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</si>
  <si>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</si>
  <si>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</si>
  <si>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</si>
  <si>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</si>
  <si>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</si>
  <si>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</si>
  <si>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</si>
  <si>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</si>
  <si>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</si>
  <si>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</si>
  <si>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</si>
  <si>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</si>
  <si>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</si>
  <si>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</si>
  <si>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</si>
  <si>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</si>
  <si>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</si>
  <si>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</si>
  <si>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</si>
  <si>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</si>
  <si>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</si>
  <si>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</si>
  <si>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</si>
  <si>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</si>
  <si>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</si>
  <si>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</si>
  <si>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</si>
  <si>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</si>
  <si>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</si>
  <si>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</si>
  <si>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</si>
  <si>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</si>
  <si>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</si>
  <si>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</si>
  <si>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</si>
  <si>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</si>
  <si>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</si>
  <si>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</si>
  <si>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</si>
  <si>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</si>
  <si>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</si>
  <si>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</si>
  <si>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</si>
  <si>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</si>
  <si>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</si>
  <si>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</si>
  <si>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</si>
  <si>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</si>
  <si>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</si>
  <si>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</si>
  <si>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</si>
  <si>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</si>
  <si>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</si>
  <si>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</si>
  <si>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</si>
  <si>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</si>
  <si>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</si>
  <si>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</si>
  <si>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</si>
  <si>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</si>
  <si>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</si>
  <si>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</si>
  <si>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</si>
  <si>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</si>
  <si>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</si>
  <si>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</si>
  <si>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</si>
  <si>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</si>
  <si>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</si>
  <si>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</si>
  <si>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</si>
  <si>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</si>
  <si>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</si>
  <si>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</si>
  <si>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</si>
  <si>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</si>
  <si>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</si>
  <si>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</si>
  <si>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</si>
  <si>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</si>
  <si>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</si>
  <si>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</si>
  <si>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</si>
  <si>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</si>
  <si>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</si>
  <si>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</si>
  <si>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</si>
  <si>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</si>
  <si>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</si>
  <si>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</si>
  <si>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</si>
  <si>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</si>
  <si>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</si>
  <si>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</si>
  <si>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</si>
  <si>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</si>
  <si>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</si>
  <si>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</si>
  <si>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</si>
  <si>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</si>
  <si>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</si>
  <si>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</si>
  <si>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</si>
  <si>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</si>
  <si>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</si>
  <si>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</si>
  <si>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</si>
  <si>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</si>
  <si>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</si>
  <si>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</si>
  <si>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</si>
  <si>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</si>
  <si>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</si>
  <si>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</si>
  <si>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</si>
  <si>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</si>
  <si>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</si>
  <si>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</si>
  <si>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</si>
  <si>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</si>
  <si>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</si>
  <si>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</si>
  <si>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</si>
  <si>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</si>
  <si>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</si>
  <si>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</si>
  <si>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</si>
  <si>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</si>
  <si>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</si>
  <si>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</si>
  <si>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</si>
  <si>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</si>
  <si>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</si>
  <si>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</si>
  <si>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</si>
  <si>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</si>
  <si>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</si>
  <si>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</si>
  <si>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</si>
  <si>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</si>
  <si>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</si>
  <si>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</si>
  <si>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</si>
  <si>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</si>
  <si>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</si>
  <si>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</si>
  <si>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</si>
  <si>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</si>
  <si>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</si>
  <si>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</si>
  <si>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</si>
  <si>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</si>
  <si>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</si>
  <si>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</si>
  <si>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</si>
  <si>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</si>
  <si>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</si>
  <si>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</si>
  <si>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</si>
  <si>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</si>
  <si>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</si>
  <si>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</si>
  <si>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</si>
  <si>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</si>
  <si>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</si>
  <si>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</si>
  <si>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</si>
  <si>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</si>
  <si>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</si>
  <si>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</si>
  <si>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</si>
  <si>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</si>
  <si>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</si>
  <si>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</si>
  <si>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</si>
  <si>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</si>
  <si>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</si>
  <si>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</si>
  <si>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</si>
  <si>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</si>
  <si>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</si>
  <si>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</si>
  <si>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</si>
  <si>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</si>
  <si>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</si>
  <si>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</si>
  <si>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</si>
  <si>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</si>
  <si>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</si>
  <si>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</si>
  <si>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</si>
  <si>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</si>
  <si>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</si>
  <si>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</si>
  <si>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</si>
  <si>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</si>
  <si>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</si>
  <si>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</si>
  <si>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</si>
  <si>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</si>
  <si>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</si>
  <si>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</si>
  <si>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</si>
  <si>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</si>
  <si>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</si>
  <si>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</si>
  <si>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</si>
  <si>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</si>
  <si>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</si>
  <si>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</si>
  <si>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</si>
  <si>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</si>
  <si>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</si>
  <si>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</si>
  <si>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</si>
  <si>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</si>
  <si>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</si>
  <si>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</si>
  <si>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</si>
  <si>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</si>
  <si>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</si>
  <si>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</si>
  <si>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</si>
  <si>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</si>
  <si>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</si>
  <si>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</si>
  <si>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</si>
  <si>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</si>
  <si>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</si>
  <si>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</si>
  <si>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</si>
  <si>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</si>
  <si>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</si>
  <si>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</si>
  <si>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</si>
  <si>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</si>
  <si>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</si>
  <si>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</si>
  <si>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</si>
  <si>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</si>
  <si>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</si>
  <si>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</si>
  <si>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</si>
  <si>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</si>
  <si>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</si>
  <si>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</si>
  <si>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</si>
  <si>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</si>
  <si>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</si>
  <si>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</si>
  <si>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</si>
  <si>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</si>
  <si>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</si>
  <si>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</si>
  <si>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</si>
  <si>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</si>
  <si>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</si>
  <si>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</si>
  <si>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</si>
  <si>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</si>
  <si>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</si>
  <si>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</si>
  <si>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</si>
  <si>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</si>
  <si>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</si>
  <si>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</si>
  <si>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</si>
  <si>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</si>
  <si>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</si>
  <si>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</si>
  <si>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</si>
  <si>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</si>
  <si>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</si>
  <si>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</si>
  <si>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</si>
  <si>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</si>
  <si>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</si>
  <si>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</si>
  <si>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</si>
  <si>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</si>
  <si>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</si>
  <si>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</si>
  <si>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</si>
  <si>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</si>
  <si>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</si>
  <si>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</si>
  <si>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</si>
  <si>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</si>
  <si>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</si>
  <si>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</si>
  <si>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</si>
  <si>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</si>
  <si>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</si>
  <si>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</si>
  <si>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</si>
  <si>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</si>
  <si>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</si>
  <si>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</si>
  <si>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</si>
  <si>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</si>
  <si>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</si>
  <si>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</si>
  <si>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</si>
  <si>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</si>
  <si>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</si>
  <si>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</si>
  <si>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</si>
  <si>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</si>
  <si>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</si>
  <si>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</si>
  <si>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</si>
  <si>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</si>
  <si>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</si>
  <si>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</si>
  <si>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</si>
  <si>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</si>
  <si>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</si>
  <si>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</si>
  <si>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</si>
  <si>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</si>
  <si>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</si>
  <si>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</si>
  <si>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</si>
  <si>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</si>
  <si>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</si>
  <si>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</si>
  <si>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</si>
  <si>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</si>
  <si>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</si>
  <si>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</si>
  <si>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</si>
  <si>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</si>
  <si>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</si>
  <si>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</si>
  <si>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</si>
  <si>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</si>
  <si>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</si>
  <si>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</si>
  <si>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</si>
  <si>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</si>
  <si>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</si>
  <si>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</si>
  <si>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</si>
  <si>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</si>
  <si>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</si>
  <si>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</si>
  <si>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</si>
  <si>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</si>
  <si>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</si>
  <si>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</si>
  <si>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</si>
  <si>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</si>
  <si>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</si>
  <si>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</si>
  <si>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</si>
  <si>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</si>
  <si>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</si>
  <si>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</si>
  <si>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</si>
  <si>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</si>
  <si>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</si>
  <si>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</si>
  <si>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</si>
  <si>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</si>
  <si>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</si>
  <si>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</si>
  <si>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</si>
  <si>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</si>
  <si>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</si>
  <si>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</si>
  <si>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</si>
  <si>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</si>
  <si>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</si>
  <si>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</si>
  <si>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</si>
  <si>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</si>
  <si>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</si>
  <si>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</si>
  <si>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</si>
  <si>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</si>
  <si>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</si>
  <si>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</si>
  <si>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</si>
  <si>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</si>
  <si>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</si>
  <si>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</si>
  <si>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</si>
  <si>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</si>
  <si>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</si>
  <si>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</si>
  <si>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</si>
  <si>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</si>
  <si>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</si>
  <si>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</si>
  <si>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</si>
  <si>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</si>
  <si>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</si>
  <si>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</si>
  <si>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</si>
  <si>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</si>
  <si>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</si>
  <si>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</si>
  <si>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</si>
  <si>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</si>
  <si>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</si>
  <si>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</si>
  <si>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</si>
  <si>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</si>
  <si>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</si>
  <si>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</si>
  <si>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</si>
  <si>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</si>
  <si>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</si>
  <si>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</si>
  <si>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</si>
  <si>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</si>
  <si>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</si>
  <si>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</si>
  <si>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</si>
  <si>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</si>
  <si>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</si>
  <si>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</si>
  <si>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</si>
  <si>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</si>
  <si>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</si>
  <si>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</si>
  <si>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</si>
  <si>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</si>
  <si>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</si>
  <si>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</si>
  <si>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</si>
  <si>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</si>
  <si>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</si>
  <si>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</si>
  <si>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</si>
  <si>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</si>
  <si>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</si>
  <si>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</si>
  <si>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</si>
  <si>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</si>
  <si>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</si>
  <si>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</si>
  <si>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</si>
  <si>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</si>
  <si>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</si>
  <si>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</si>
  <si>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</si>
  <si>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</si>
  <si>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</si>
  <si>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</si>
  <si>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</si>
  <si>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</si>
  <si>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</si>
  <si>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</si>
  <si>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</si>
  <si>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</si>
  <si>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</si>
  <si>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</si>
  <si>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</si>
  <si>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</si>
  <si>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</si>
  <si>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</si>
  <si>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</si>
  <si>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</si>
  <si>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</si>
  <si>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</si>
  <si>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</si>
  <si>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</si>
  <si>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</si>
  <si>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</si>
  <si>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</si>
  <si>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</si>
  <si>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</si>
  <si>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</si>
  <si>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</si>
  <si>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</si>
  <si>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</si>
  <si>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</si>
  <si>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</si>
  <si>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</si>
  <si>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</si>
  <si>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</si>
  <si>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</si>
  <si>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</si>
  <si>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</si>
  <si>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</si>
  <si>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</si>
  <si>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</si>
  <si>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</si>
  <si>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</si>
  <si>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</si>
  <si>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</si>
  <si>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</si>
  <si>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</si>
  <si>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</si>
  <si>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</si>
  <si>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</si>
  <si>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</si>
  <si>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</si>
  <si>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</si>
  <si>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</si>
  <si>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</si>
  <si>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</si>
  <si>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</si>
  <si>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</si>
  <si>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</si>
  <si>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</si>
  <si>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</si>
  <si>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</si>
  <si>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</si>
  <si>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</si>
  <si>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</si>
  <si>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</si>
  <si>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</si>
  <si>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</si>
  <si>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</si>
  <si>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</si>
  <si>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</si>
  <si>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</si>
  <si>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</si>
  <si>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</si>
  <si>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</si>
  <si>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</si>
  <si>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</si>
  <si>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</si>
  <si>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</si>
  <si>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</si>
  <si>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</si>
  <si>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</si>
  <si>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</si>
  <si>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</si>
  <si>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</si>
  <si>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</si>
  <si>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</si>
  <si>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</si>
  <si>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</si>
  <si>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</si>
  <si>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</si>
  <si>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</si>
  <si>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</si>
  <si>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</si>
  <si>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</si>
  <si>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</si>
  <si>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</si>
  <si>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</si>
  <si>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</si>
  <si>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</si>
  <si>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</si>
  <si>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</si>
  <si>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</si>
  <si>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</si>
  <si>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</si>
  <si>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</si>
  <si>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</si>
  <si>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</si>
  <si>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</si>
  <si>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</si>
  <si>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</si>
  <si>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</si>
  <si>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</si>
  <si>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</si>
  <si>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</si>
  <si>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</si>
  <si>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</si>
  <si>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</si>
  <si>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</si>
  <si>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</si>
  <si>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</si>
  <si>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</si>
  <si>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</si>
  <si>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</si>
  <si>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</si>
  <si>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</si>
  <si>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</si>
  <si>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</si>
  <si>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</si>
  <si>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</si>
  <si>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</si>
  <si>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</si>
  <si>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</si>
  <si>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</si>
  <si>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</si>
  <si>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</si>
  <si>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</si>
  <si>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</si>
  <si>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</si>
  <si>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</si>
  <si>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</si>
  <si>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</si>
  <si>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</si>
  <si>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</si>
  <si>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</si>
  <si>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</si>
  <si>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</si>
  <si>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</si>
  <si>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</si>
  <si>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</si>
  <si>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</si>
  <si>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</si>
  <si>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</si>
  <si>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</si>
  <si>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</si>
  <si>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</si>
  <si>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</si>
  <si>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</si>
  <si>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</si>
  <si>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</si>
  <si>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</si>
  <si>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</si>
  <si>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</si>
  <si>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</si>
  <si>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</si>
  <si>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</si>
  <si>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</si>
  <si>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</si>
  <si>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</si>
  <si>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</si>
  <si>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</si>
  <si>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</si>
  <si>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</si>
  <si>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</si>
  <si>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</si>
  <si>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</si>
  <si>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</si>
  <si>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</si>
  <si>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</si>
  <si>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</si>
  <si>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</si>
  <si>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</si>
  <si>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</si>
  <si>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</si>
  <si>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</si>
  <si>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</si>
  <si>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</si>
  <si>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</si>
  <si>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</si>
  <si>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</si>
  <si>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</si>
  <si>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</si>
  <si>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</si>
  <si>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</si>
  <si>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</si>
  <si>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</si>
  <si>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</si>
  <si>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</si>
  <si>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</si>
  <si>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</si>
  <si>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</si>
  <si>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</si>
  <si>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</si>
  <si>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</si>
  <si>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</si>
  <si>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</si>
  <si>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</si>
  <si>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</si>
  <si>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</si>
  <si>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</si>
  <si>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</si>
  <si>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</si>
  <si>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</si>
  <si>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</si>
  <si>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</si>
  <si>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</si>
  <si>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</si>
  <si>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</si>
  <si>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</si>
  <si>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</si>
  <si>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</si>
  <si>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</si>
  <si>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</si>
  <si>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</si>
  <si>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</si>
  <si>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</si>
  <si>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</si>
  <si>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</si>
  <si>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</si>
  <si>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</si>
  <si>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</si>
  <si>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</si>
  <si>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</si>
  <si>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</si>
  <si>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</si>
  <si>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</si>
  <si>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</si>
  <si>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</si>
  <si>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</si>
  <si>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</si>
  <si>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</si>
  <si>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</si>
  <si>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</si>
  <si>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</si>
  <si>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</si>
  <si>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</si>
  <si>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</si>
  <si>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</si>
  <si>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</si>
  <si>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</si>
  <si>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</si>
  <si>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</si>
  <si>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</si>
  <si>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</si>
  <si>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</si>
  <si>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</si>
  <si>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</si>
  <si>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</si>
  <si>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</si>
  <si>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</si>
  <si>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</si>
  <si>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</si>
  <si>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</si>
  <si>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</si>
  <si>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</si>
  <si>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</si>
  <si>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</si>
  <si>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</si>
  <si>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</si>
  <si>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</si>
  <si>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</si>
  <si>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</si>
  <si>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</si>
  <si>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</si>
  <si>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</si>
  <si>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</si>
  <si>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</si>
  <si>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</si>
  <si>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</si>
  <si>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</si>
  <si>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</si>
  <si>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</si>
  <si>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</si>
  <si>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</si>
  <si>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</si>
  <si>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</si>
  <si>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</si>
  <si>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</si>
  <si>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</si>
  <si>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</si>
  <si>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</si>
  <si>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</si>
  <si>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</si>
  <si>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</si>
  <si>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</si>
  <si>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</si>
  <si>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</si>
  <si>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</si>
  <si>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</si>
  <si>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</si>
  <si>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</si>
  <si>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</si>
  <si>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</si>
  <si>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</si>
  <si>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</si>
  <si>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</si>
  <si>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</si>
  <si>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</si>
  <si>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</si>
  <si>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</si>
  <si>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</si>
  <si>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</si>
  <si>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</si>
  <si>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</si>
  <si>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</si>
  <si>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</si>
  <si>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</si>
  <si>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</si>
  <si>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</si>
  <si>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</si>
  <si>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</si>
  <si>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</si>
  <si>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</si>
  <si>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</si>
  <si>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</si>
  <si>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</si>
  <si>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</si>
  <si>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</si>
  <si>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</si>
  <si>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</si>
  <si>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</si>
  <si>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</si>
  <si>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</si>
  <si>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</si>
  <si>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</si>
  <si>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</si>
  <si>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</si>
  <si>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</si>
  <si>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</si>
  <si>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</si>
  <si>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</si>
  <si>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</si>
  <si>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</si>
  <si>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</si>
  <si>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</si>
  <si>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</si>
  <si>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</si>
  <si>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</si>
  <si>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</si>
  <si>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</si>
  <si>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</si>
  <si>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</si>
  <si>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</si>
  <si>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</si>
  <si>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</si>
  <si>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</si>
  <si>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</si>
  <si>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</si>
  <si>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</si>
  <si>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</si>
  <si>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</si>
  <si>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</si>
  <si>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</si>
  <si>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</si>
  <si>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</si>
  <si>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</si>
  <si>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</si>
  <si>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</si>
  <si>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</si>
  <si>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</si>
  <si>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</si>
  <si>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</si>
  <si>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</si>
  <si>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</si>
  <si>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</si>
  <si>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</si>
  <si>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</si>
  <si>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</si>
  <si>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</si>
  <si>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</si>
  <si>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</si>
  <si>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</si>
  <si>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</si>
  <si>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</si>
  <si>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</si>
  <si>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</si>
  <si>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</si>
  <si>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</si>
  <si>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</si>
  <si>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</si>
  <si>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</si>
  <si>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</si>
  <si>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</si>
  <si>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</si>
  <si>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</si>
  <si>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</si>
  <si>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</si>
  <si>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</si>
  <si>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</si>
  <si>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</si>
  <si>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</si>
  <si>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</si>
  <si>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</si>
  <si>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</si>
  <si>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</si>
  <si>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</si>
  <si>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</si>
  <si>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</si>
  <si>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</si>
  <si>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</si>
  <si>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</si>
  <si>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</si>
  <si>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</si>
  <si>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</si>
  <si>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</si>
  <si>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</si>
  <si>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</si>
  <si>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</si>
  <si>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</si>
  <si>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</si>
  <si>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</si>
  <si>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</si>
  <si>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</si>
  <si>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</si>
  <si>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</si>
  <si>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</si>
  <si>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</si>
  <si>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</si>
  <si>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</si>
  <si>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</si>
  <si>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</si>
  <si>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</si>
  <si>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</si>
  <si>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</si>
  <si>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</si>
  <si>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</si>
  <si>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</si>
  <si>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</si>
  <si>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</si>
  <si>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</si>
  <si>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</si>
  <si>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</si>
  <si>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</si>
  <si>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</si>
  <si>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</si>
  <si>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</si>
  <si>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</si>
  <si>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</si>
  <si>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</si>
  <si>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</si>
  <si>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</si>
  <si>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</si>
  <si>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</si>
  <si>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</si>
  <si>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</si>
  <si>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</si>
  <si>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</si>
  <si>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</si>
  <si>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</si>
  <si>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</si>
  <si>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</si>
  <si>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</si>
  <si>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</si>
  <si>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</si>
  <si>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</si>
  <si>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</si>
  <si>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</si>
  <si>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</si>
  <si>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</si>
  <si>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</si>
  <si>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</si>
  <si>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</si>
  <si>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</si>
  <si>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</si>
  <si>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</si>
  <si>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</si>
  <si>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</si>
  <si>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</si>
  <si>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</si>
  <si>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</si>
  <si>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</si>
  <si>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</si>
  <si>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</si>
  <si>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</si>
  <si>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</si>
  <si>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</si>
  <si>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</si>
  <si>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</si>
  <si>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</si>
  <si>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</si>
  <si>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</si>
  <si>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</si>
  <si>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</si>
  <si>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</si>
  <si>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</si>
  <si>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</si>
  <si>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</si>
  <si>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</si>
  <si>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</si>
  <si>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</si>
  <si>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</si>
  <si>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</si>
  <si>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</si>
  <si>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</si>
  <si>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</si>
  <si>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</si>
  <si>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</si>
  <si>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</si>
  <si>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</si>
  <si>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</si>
  <si>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</si>
  <si>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</si>
  <si>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</si>
  <si>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</si>
  <si>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</si>
  <si>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</si>
  <si>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</si>
  <si>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</si>
  <si>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</si>
  <si>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</si>
  <si>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</si>
  <si>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</si>
  <si>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</si>
  <si>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</si>
  <si>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</si>
  <si>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</si>
  <si>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</si>
  <si>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</si>
  <si>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</si>
  <si>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</si>
  <si>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</si>
  <si>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</si>
  <si>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</si>
  <si>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</si>
  <si>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</si>
  <si>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</si>
  <si>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</si>
  <si>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</si>
  <si>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</si>
  <si>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</si>
  <si>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</si>
  <si>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</si>
  <si>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</si>
  <si>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</si>
  <si>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</si>
  <si>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</si>
  <si>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</si>
  <si>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</si>
  <si>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</si>
  <si>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</si>
  <si>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</si>
  <si>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</si>
  <si>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</si>
  <si>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</si>
  <si>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</si>
  <si>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</si>
  <si>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</si>
  <si>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</si>
  <si>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</si>
  <si>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</si>
  <si>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</si>
  <si>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</si>
  <si>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</si>
  <si>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</si>
  <si>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</si>
  <si>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</si>
  <si>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</si>
  <si>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</si>
  <si>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</si>
  <si>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</si>
  <si>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</si>
  <si>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</si>
  <si>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</si>
  <si>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</si>
  <si>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</si>
  <si>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</si>
  <si>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</si>
  <si>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</si>
  <si>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</si>
  <si>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</si>
  <si>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</si>
  <si>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</si>
  <si>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</si>
  <si>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</si>
  <si>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</si>
  <si>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</si>
  <si>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</si>
  <si>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</si>
  <si>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</si>
  <si>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</si>
  <si>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</si>
  <si>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</si>
  <si>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</si>
  <si>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</si>
  <si>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</si>
  <si>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</si>
  <si>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</si>
  <si>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</si>
  <si>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</si>
  <si>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</si>
  <si>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</si>
  <si>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</si>
  <si>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</si>
  <si>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</si>
  <si>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</si>
  <si>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</si>
  <si>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</si>
  <si>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</si>
  <si>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</si>
  <si>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</si>
  <si>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</si>
  <si>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</si>
  <si>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</si>
  <si>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</si>
  <si>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</si>
  <si>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</si>
  <si>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</si>
  <si>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</si>
  <si>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</si>
  <si>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</si>
  <si>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</si>
  <si>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</si>
  <si>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</si>
  <si>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</si>
  <si>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</si>
  <si>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</si>
  <si>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</si>
  <si>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</si>
  <si>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</si>
  <si>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</si>
  <si>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</si>
  <si>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</si>
  <si>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</si>
  <si>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</si>
  <si>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</si>
  <si>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</si>
  <si>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</si>
  <si>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</si>
  <si>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</si>
  <si>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</si>
  <si>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</si>
  <si>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</si>
  <si>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</si>
  <si>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</si>
  <si>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</si>
  <si>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</si>
  <si>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</si>
  <si>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</si>
  <si>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</si>
  <si>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</si>
  <si>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</si>
  <si>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</si>
  <si>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</si>
  <si>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</si>
  <si>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</si>
  <si>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</si>
  <si>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</si>
  <si>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</si>
  <si>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</si>
  <si>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</si>
  <si>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</si>
  <si>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</si>
  <si>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</si>
  <si>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</si>
  <si>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</si>
  <si>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</si>
  <si>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</si>
  <si>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</si>
  <si>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</si>
  <si>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</si>
  <si>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</si>
  <si>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</si>
  <si>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</si>
  <si>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</si>
  <si>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</si>
  <si>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</si>
  <si>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</si>
  <si>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</si>
  <si>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</si>
  <si>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</si>
  <si>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</si>
  <si>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</si>
  <si>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</si>
  <si>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</si>
  <si>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</si>
  <si>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</si>
  <si>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</si>
  <si>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</si>
  <si>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</si>
  <si>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</si>
  <si>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</si>
  <si>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</si>
  <si>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</si>
  <si>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</si>
  <si>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</si>
  <si>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</si>
  <si>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</si>
  <si>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</si>
  <si>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</si>
  <si>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</si>
  <si>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</si>
  <si>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</si>
  <si>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</si>
  <si>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</si>
  <si>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</si>
  <si>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</si>
  <si>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</si>
  <si>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</si>
  <si>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</si>
  <si>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</si>
  <si>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</si>
  <si>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</si>
  <si>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</si>
  <si>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</si>
  <si>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</si>
  <si>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</si>
  <si>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</si>
  <si>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</si>
  <si>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</si>
  <si>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</si>
  <si>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</si>
  <si>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</si>
  <si>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</si>
  <si>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</si>
  <si>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</si>
  <si>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</si>
  <si>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</si>
  <si>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</si>
  <si>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</si>
  <si>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</si>
  <si>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</si>
  <si>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</si>
  <si>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</si>
  <si>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</si>
  <si>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</si>
  <si>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</si>
  <si>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</si>
  <si>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</si>
  <si>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</si>
  <si>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</si>
  <si>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</si>
  <si>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</si>
  <si>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</si>
  <si>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</si>
  <si>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</si>
  <si>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</si>
  <si>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</si>
  <si>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</si>
  <si>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</si>
  <si>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</si>
  <si>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</si>
  <si>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</si>
  <si>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</si>
  <si>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</si>
  <si>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</si>
  <si>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</si>
  <si>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</si>
  <si>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</si>
  <si>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</si>
  <si>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</si>
  <si>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</si>
  <si>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</si>
  <si>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</si>
  <si>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</si>
  <si>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</si>
  <si>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</si>
  <si>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</si>
  <si>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</si>
  <si>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</si>
  <si>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</si>
  <si>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</si>
  <si>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</si>
  <si>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</si>
  <si>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</si>
  <si>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</si>
  <si>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</si>
  <si>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</si>
  <si>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</si>
  <si>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</si>
  <si>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</si>
  <si>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</si>
  <si>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</si>
  <si>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</si>
  <si>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</si>
  <si>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</si>
  <si>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</si>
  <si>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</si>
  <si>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</si>
  <si>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</si>
  <si>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</si>
  <si>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</si>
  <si>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</si>
  <si>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</si>
  <si>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</si>
  <si>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</si>
  <si>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</si>
  <si>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</si>
  <si>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</si>
  <si>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</si>
  <si>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</si>
  <si>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</si>
  <si>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</si>
  <si>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</si>
  <si>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</si>
  <si>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</si>
  <si>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</si>
  <si>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</si>
  <si>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</si>
  <si>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</si>
  <si>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</si>
  <si>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</si>
  <si>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</si>
  <si>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</si>
  <si>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</si>
  <si>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</si>
  <si>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</si>
  <si>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</si>
  <si>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</si>
  <si>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</si>
  <si>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</si>
  <si>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</si>
  <si>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</si>
  <si>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</si>
  <si>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</si>
  <si>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</si>
  <si>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</si>
  <si>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</si>
  <si>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</si>
  <si>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</si>
  <si>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</si>
  <si>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</si>
  <si>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</si>
  <si>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</si>
  <si>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</si>
  <si>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</si>
  <si>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</si>
  <si>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</si>
  <si>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</si>
  <si>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</si>
  <si>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</si>
  <si>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</si>
  <si>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</si>
  <si>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</si>
  <si>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</si>
  <si>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</si>
  <si>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</si>
  <si>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</si>
  <si>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</si>
  <si>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</si>
  <si>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</si>
  <si>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</si>
  <si>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</si>
  <si>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</si>
  <si>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</si>
  <si>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</si>
  <si>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</si>
  <si>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</si>
  <si>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</si>
  <si>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</si>
  <si>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</si>
  <si>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</si>
  <si>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</si>
  <si>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</si>
  <si>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</si>
  <si>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</si>
  <si>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</si>
  <si>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</si>
  <si>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</si>
  <si>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</si>
  <si>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</si>
  <si>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</si>
  <si>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</si>
  <si>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</si>
  <si>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</si>
  <si>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</si>
  <si>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</si>
  <si>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</si>
  <si>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</si>
  <si>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</si>
  <si>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</si>
  <si>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</si>
  <si>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</si>
  <si>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</si>
  <si>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</si>
  <si>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</si>
  <si>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</si>
  <si>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</si>
  <si>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</si>
  <si>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</si>
  <si>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</si>
  <si>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</si>
  <si>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</si>
  <si>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</si>
  <si>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</si>
  <si>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</si>
  <si>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</si>
  <si>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</si>
  <si>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</si>
  <si>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</si>
  <si>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</si>
  <si>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</si>
  <si>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</si>
  <si>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</si>
  <si>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</si>
  <si>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</si>
  <si>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</si>
  <si>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</si>
  <si>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</si>
  <si>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</si>
  <si>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</si>
  <si>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</si>
  <si>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</si>
  <si>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</si>
  <si>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</si>
  <si>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</si>
  <si>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</si>
  <si>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</si>
  <si>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</si>
  <si>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</si>
  <si>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</si>
  <si>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</si>
  <si>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</si>
  <si>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</si>
  <si>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</si>
  <si>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</si>
  <si>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</si>
  <si>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</si>
  <si>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</si>
  <si>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</si>
  <si>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</si>
  <si>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</si>
  <si>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</si>
  <si>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</si>
  <si>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</si>
  <si>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</si>
  <si>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</si>
  <si>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</si>
  <si>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</si>
  <si>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</si>
  <si>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</si>
  <si>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</si>
  <si>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</si>
  <si>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</si>
  <si>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</si>
  <si>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</si>
  <si>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</si>
  <si>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</si>
  <si>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</si>
  <si>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</si>
  <si>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</si>
  <si>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</si>
  <si>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</si>
  <si>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</si>
  <si>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</si>
  <si>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</si>
  <si>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</si>
  <si>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</si>
  <si>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</si>
  <si>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</si>
  <si>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</si>
  <si>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</si>
  <si>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</si>
  <si>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</si>
  <si>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</si>
  <si>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</si>
  <si>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</si>
  <si>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</si>
  <si>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</si>
  <si>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</si>
  <si>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</si>
  <si>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</si>
  <si>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</si>
  <si>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</si>
  <si>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</si>
  <si>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</si>
  <si>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</si>
  <si>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</si>
  <si>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</si>
  <si>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</si>
  <si>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</si>
  <si>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</si>
  <si>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</si>
  <si>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</si>
  <si>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</si>
  <si>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</si>
  <si>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</si>
  <si>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</si>
  <si>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</si>
  <si>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</si>
  <si>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</si>
  <si>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</si>
  <si>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</si>
  <si>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</si>
  <si>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</si>
  <si>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</si>
  <si>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</si>
  <si>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</si>
  <si>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</si>
  <si>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</si>
  <si>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</si>
  <si>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</si>
  <si>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</si>
  <si>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</si>
  <si>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</si>
  <si>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</si>
  <si>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</si>
  <si>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</si>
  <si>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</si>
  <si>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</si>
  <si>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</si>
  <si>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</si>
  <si>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</si>
  <si>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</si>
  <si>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</si>
  <si>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</si>
  <si>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</si>
  <si>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</si>
  <si>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</si>
  <si>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</si>
  <si>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</si>
  <si>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</si>
  <si>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</si>
  <si>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</si>
  <si>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</si>
  <si>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</si>
  <si>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</si>
  <si>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</si>
  <si>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</si>
  <si>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</si>
  <si>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</si>
  <si>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</si>
  <si>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</si>
  <si>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</si>
  <si>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</si>
  <si>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</si>
  <si>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</si>
  <si>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</si>
  <si>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</si>
  <si>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</si>
  <si>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</si>
  <si>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</si>
  <si>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</si>
  <si>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</si>
  <si>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</si>
  <si>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</si>
  <si>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</si>
  <si>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</si>
  <si>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</si>
  <si>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</si>
  <si>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</si>
  <si>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</si>
  <si>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</si>
  <si>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</si>
  <si>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</si>
  <si>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</si>
  <si>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</si>
  <si>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</si>
  <si>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</si>
  <si>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</si>
  <si>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</si>
  <si>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</si>
  <si>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</si>
  <si>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</si>
  <si>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</si>
  <si>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</si>
  <si>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</si>
  <si>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</si>
  <si>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</si>
  <si>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</si>
  <si>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</si>
  <si>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</si>
  <si>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</si>
  <si>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</si>
  <si>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</si>
  <si>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</si>
  <si>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</si>
  <si>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</si>
  <si>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</si>
  <si>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</si>
  <si>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</si>
  <si>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</si>
  <si>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</si>
  <si>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</si>
  <si>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</si>
  <si>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</si>
  <si>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</si>
  <si>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</si>
  <si>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</si>
  <si>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</si>
  <si>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</si>
  <si>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</si>
  <si>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</si>
  <si>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</si>
  <si>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</si>
  <si>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</si>
  <si>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</si>
  <si>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</si>
  <si>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</si>
  <si>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</si>
  <si>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</si>
  <si>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</si>
  <si>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</si>
  <si>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</si>
  <si>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</si>
  <si>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</si>
  <si>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</si>
  <si>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</si>
  <si>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</si>
  <si>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</si>
  <si>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</si>
  <si>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</si>
  <si>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</si>
  <si>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</si>
  <si>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</si>
  <si>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</si>
  <si>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</si>
  <si>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</si>
  <si>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</si>
  <si>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</si>
  <si>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</si>
  <si>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</si>
  <si>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</si>
  <si>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</si>
  <si>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</si>
  <si>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</si>
  <si>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</si>
  <si>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</si>
  <si>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</si>
  <si>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</si>
  <si>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</si>
  <si>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</si>
  <si>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</si>
  <si>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</si>
  <si>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</si>
  <si>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</si>
  <si>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</si>
  <si>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</si>
  <si>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</si>
  <si>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</si>
  <si>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</si>
  <si>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</si>
  <si>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</si>
  <si>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</si>
  <si>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</si>
  <si>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</si>
  <si>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</si>
  <si>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</si>
  <si>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</si>
  <si>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</si>
  <si>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</si>
  <si>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</si>
  <si>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</si>
  <si>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</si>
  <si>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</si>
  <si>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</si>
  <si>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</si>
  <si>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</si>
  <si>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</si>
  <si>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</si>
  <si>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</si>
  <si>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</si>
  <si>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</si>
  <si>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</si>
  <si>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</si>
  <si>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</si>
  <si>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</si>
  <si>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</si>
  <si>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</si>
  <si>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</si>
  <si>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</si>
  <si>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</si>
  <si>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</si>
  <si>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</si>
  <si>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</si>
  <si>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</si>
  <si>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</si>
  <si>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</si>
  <si>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</si>
  <si>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</si>
  <si>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</si>
  <si>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</si>
  <si>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</si>
  <si>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</si>
  <si>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</si>
  <si>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</si>
  <si>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</si>
  <si>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</si>
  <si>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</si>
  <si>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</si>
  <si>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</si>
  <si>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</si>
  <si>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</si>
  <si>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</si>
  <si>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</si>
  <si>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</si>
  <si>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</si>
  <si>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</si>
  <si>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</si>
  <si>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</si>
  <si>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</si>
  <si>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</si>
  <si>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</si>
  <si>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</si>
  <si>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</si>
  <si>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</si>
  <si>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</si>
  <si>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</si>
  <si>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</si>
  <si>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</si>
  <si>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</si>
  <si>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</si>
  <si>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</si>
  <si>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</si>
  <si>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</si>
  <si>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</si>
  <si>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</si>
  <si>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</si>
  <si>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</si>
  <si>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</si>
  <si>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</si>
  <si>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</si>
  <si>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</si>
  <si>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</si>
  <si>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</si>
  <si>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</si>
  <si>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</si>
  <si>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</si>
  <si>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</si>
  <si>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</si>
  <si>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</si>
  <si>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</si>
  <si>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</si>
  <si>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</si>
  <si>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</si>
  <si>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</si>
  <si>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</si>
  <si>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</si>
  <si>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</si>
  <si>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</si>
  <si>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</si>
  <si>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</si>
  <si>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</si>
  <si>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</si>
  <si>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</si>
  <si>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</si>
  <si>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</si>
  <si>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</si>
  <si>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</si>
  <si>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</si>
  <si>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</si>
  <si>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</si>
  <si>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</si>
  <si>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</si>
  <si>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</si>
  <si>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</si>
  <si>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</si>
  <si>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</si>
  <si>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</si>
  <si>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</si>
  <si>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</si>
  <si>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</si>
  <si>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</si>
  <si>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</si>
  <si>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</si>
  <si>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</si>
  <si>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</si>
  <si>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</si>
  <si>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</si>
  <si>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</si>
  <si>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</si>
  <si>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</si>
  <si>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</si>
  <si>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</si>
  <si>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</si>
  <si>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</si>
  <si>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</si>
  <si>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</si>
  <si>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</si>
  <si>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</si>
  <si>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</si>
  <si>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</si>
  <si>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</si>
  <si>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</si>
  <si>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</si>
  <si>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</si>
  <si>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</si>
  <si>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</si>
  <si>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</si>
  <si>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</si>
  <si>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</si>
  <si>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</si>
  <si>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</si>
  <si>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</si>
  <si>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</si>
  <si>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</si>
  <si>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</si>
  <si>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</si>
  <si>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</si>
  <si>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</si>
  <si>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</si>
  <si>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</si>
  <si>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</si>
  <si>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</si>
  <si>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</si>
  <si>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</si>
  <si>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</si>
  <si>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</si>
  <si>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</si>
  <si>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</si>
  <si>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</si>
  <si>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</si>
  <si>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</si>
  <si>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</si>
  <si>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</si>
  <si>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</si>
  <si>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</si>
  <si>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</si>
  <si>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</si>
  <si>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</si>
  <si>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</si>
  <si>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</si>
  <si>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</si>
  <si>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</si>
  <si>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</si>
  <si>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</si>
  <si>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</si>
  <si>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</si>
  <si>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</si>
  <si>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</si>
  <si>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</si>
  <si>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</si>
  <si>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</si>
  <si>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</si>
  <si>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</si>
  <si>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</si>
  <si>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</si>
  <si>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</si>
  <si>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</si>
  <si>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</si>
  <si>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</si>
  <si>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</si>
  <si>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</si>
  <si>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</si>
  <si>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</si>
  <si>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</si>
  <si>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</si>
  <si>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</si>
  <si>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</si>
  <si>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</si>
  <si>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</si>
  <si>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</si>
  <si>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</si>
  <si>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</si>
  <si>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</si>
  <si>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</si>
  <si>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</si>
  <si>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</si>
  <si>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</si>
  <si>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</si>
  <si>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</si>
  <si>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</si>
  <si>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</si>
  <si>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</si>
  <si>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</si>
  <si>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</si>
  <si>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</si>
  <si>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</si>
  <si>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</si>
  <si>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</si>
  <si>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</si>
  <si>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</si>
  <si>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</si>
  <si>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</si>
  <si>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</si>
  <si>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</si>
  <si>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</si>
  <si>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</si>
  <si>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</si>
  <si>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</si>
  <si>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</si>
  <si>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</si>
  <si>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</si>
  <si>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</si>
  <si>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</si>
  <si>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</si>
  <si>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</si>
  <si>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</si>
  <si>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</si>
  <si>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</si>
  <si>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</si>
  <si>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</si>
  <si>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</si>
  <si>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</si>
  <si>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</si>
  <si>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</si>
  <si>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</si>
  <si>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</si>
  <si>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</si>
  <si>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</si>
  <si>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</si>
  <si>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</si>
  <si>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</si>
  <si>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</si>
  <si>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</si>
  <si>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</si>
  <si>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</si>
  <si>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</si>
  <si>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</si>
  <si>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</si>
  <si>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</si>
  <si>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</si>
  <si>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</si>
  <si>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</si>
  <si>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</si>
  <si>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</si>
  <si>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</si>
  <si>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</si>
  <si>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</si>
  <si>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</si>
  <si>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</si>
  <si>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</si>
  <si>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</si>
  <si>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</si>
  <si>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</si>
  <si>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</si>
  <si>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</si>
  <si>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</si>
  <si>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</si>
  <si>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</si>
  <si>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</si>
  <si>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</si>
  <si>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</si>
  <si>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</si>
  <si>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</si>
  <si>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</si>
  <si>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</si>
  <si>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</si>
  <si>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</si>
  <si>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</si>
  <si>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</si>
  <si>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</si>
  <si>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</si>
  <si>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</si>
  <si>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</si>
  <si>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</si>
  <si>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</si>
  <si>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</si>
  <si>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</si>
  <si>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</si>
  <si>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</si>
  <si>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</si>
  <si>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</si>
  <si>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</si>
  <si>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</si>
  <si>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</si>
  <si>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</si>
  <si>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</si>
  <si>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</si>
  <si>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</si>
  <si>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</si>
  <si>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</si>
  <si>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</si>
  <si>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</si>
  <si>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</si>
  <si>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</si>
  <si>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</si>
  <si>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</si>
  <si>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</si>
  <si>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</si>
  <si>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</si>
  <si>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</si>
  <si>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</si>
  <si>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</si>
  <si>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</si>
  <si>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</si>
  <si>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</si>
  <si>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</si>
  <si>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</si>
  <si>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</si>
  <si>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</si>
  <si>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</si>
  <si>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</si>
  <si>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</si>
  <si>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</si>
  <si>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</si>
  <si>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</si>
  <si>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</si>
  <si>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</si>
  <si>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</si>
  <si>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</si>
  <si>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</si>
  <si>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</si>
  <si>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</si>
  <si>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</si>
  <si>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</si>
  <si>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</si>
  <si>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</si>
  <si>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</si>
  <si>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</si>
  <si>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</si>
  <si>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</si>
  <si>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</si>
  <si>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</si>
  <si>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</si>
  <si>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</si>
  <si>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</si>
  <si>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</si>
  <si>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</si>
  <si>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</si>
  <si>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</si>
  <si>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</si>
  <si>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</si>
  <si>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</si>
  <si>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</si>
  <si>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</si>
  <si>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</si>
  <si>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</si>
  <si>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</si>
  <si>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</si>
  <si>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</si>
  <si>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</si>
  <si>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</si>
  <si>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</si>
  <si>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</si>
  <si>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</si>
  <si>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</si>
  <si>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</si>
  <si>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</si>
  <si>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</si>
  <si>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</si>
  <si>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</si>
  <si>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</si>
  <si>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</si>
  <si>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</si>
  <si>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</si>
  <si>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</si>
  <si>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</si>
  <si>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</si>
  <si>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</si>
  <si>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</si>
  <si>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</si>
  <si>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</si>
  <si>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</si>
  <si>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</si>
  <si>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</si>
  <si>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</si>
  <si>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</si>
  <si>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</si>
  <si>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</si>
  <si>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</si>
  <si>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</si>
  <si>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</si>
  <si>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</si>
  <si>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</si>
  <si>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</si>
  <si>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</si>
  <si>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</si>
  <si>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</si>
  <si>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</si>
  <si>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</si>
  <si>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</si>
  <si>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</si>
  <si>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</si>
  <si>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</si>
  <si>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</si>
  <si>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</si>
  <si>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</si>
  <si>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</si>
  <si>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</si>
  <si>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</si>
  <si>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</si>
  <si>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</si>
  <si>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</si>
  <si>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</si>
  <si>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</si>
  <si>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</si>
  <si>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</si>
  <si>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</si>
  <si>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</si>
  <si>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</si>
  <si>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</si>
  <si>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</si>
  <si>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</si>
  <si>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</si>
  <si>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</si>
  <si>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</si>
  <si>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</si>
  <si>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</si>
  <si>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</si>
  <si>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</si>
  <si>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</si>
  <si>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</si>
  <si>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</si>
  <si>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</si>
  <si>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</si>
  <si>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</si>
  <si>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</si>
  <si>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</si>
  <si>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</si>
  <si>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</si>
  <si>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</si>
  <si>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</si>
  <si>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</si>
  <si>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</si>
  <si>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</si>
  <si>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</si>
  <si>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</si>
  <si>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</si>
  <si>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</si>
  <si>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</si>
  <si>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</si>
  <si>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</si>
  <si>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</si>
  <si>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</si>
  <si>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</si>
  <si>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</si>
  <si>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</si>
  <si>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</si>
  <si>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</si>
  <si>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</si>
  <si>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</si>
  <si>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</si>
  <si>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</si>
  <si>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</si>
  <si>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</si>
  <si>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</si>
  <si>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</si>
  <si>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</si>
  <si>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</si>
  <si>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</si>
  <si>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</si>
  <si>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</si>
  <si>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</si>
  <si>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</si>
  <si>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</si>
  <si>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</si>
  <si>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</si>
  <si>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</si>
  <si>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</si>
  <si>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</si>
  <si>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</si>
  <si>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</si>
  <si>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</si>
  <si>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</si>
  <si>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</si>
  <si>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</si>
  <si>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</si>
  <si>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</si>
  <si>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</si>
  <si>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</si>
  <si>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</si>
  <si>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</si>
  <si>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</si>
  <si>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</si>
  <si>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</si>
  <si>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</si>
  <si>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</si>
  <si>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</si>
  <si>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</si>
  <si>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</si>
  <si>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</si>
  <si>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</si>
  <si>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</si>
  <si>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</si>
  <si>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</si>
  <si>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</si>
  <si>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</si>
  <si>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</si>
  <si>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</si>
  <si>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</si>
  <si>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</si>
  <si>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</si>
  <si>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</si>
  <si>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</si>
  <si>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</si>
  <si>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</si>
  <si>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</si>
  <si>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</si>
  <si>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</si>
  <si>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</si>
  <si>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</si>
  <si>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</si>
  <si>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</si>
  <si>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</si>
  <si>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</si>
  <si>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</si>
  <si>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</si>
  <si>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</si>
  <si>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</si>
  <si>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</si>
  <si>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</si>
  <si>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</si>
  <si>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</si>
  <si>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</si>
  <si>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</si>
  <si>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</si>
  <si>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</si>
  <si>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</si>
  <si>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</si>
  <si>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</si>
  <si>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</si>
  <si>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</si>
  <si>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</si>
  <si>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</si>
  <si>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</si>
  <si>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</si>
  <si>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</si>
  <si>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</si>
  <si>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</si>
  <si>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</si>
  <si>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</si>
  <si>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</si>
  <si>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</si>
  <si>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</si>
  <si>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</si>
  <si>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</si>
  <si>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</si>
  <si>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</si>
  <si>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</si>
  <si>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</si>
  <si>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</si>
  <si>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</si>
  <si>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</si>
  <si>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</si>
  <si>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</si>
  <si>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</si>
  <si>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</si>
  <si>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</si>
  <si>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</si>
  <si>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</si>
  <si>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</si>
  <si>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</si>
  <si>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</si>
  <si>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</si>
  <si>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</si>
  <si>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</si>
  <si>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</si>
  <si>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</si>
  <si>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</si>
  <si>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</si>
  <si>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</si>
  <si>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</si>
  <si>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</si>
  <si>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</si>
  <si>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</si>
  <si>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</si>
  <si>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</si>
  <si>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</si>
  <si>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</si>
  <si>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</si>
  <si>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</si>
  <si>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</si>
  <si>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</si>
  <si>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</si>
  <si>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</si>
  <si>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</si>
  <si>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</si>
  <si>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</si>
  <si>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</si>
  <si>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</si>
  <si>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</si>
  <si>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</si>
  <si>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</si>
  <si>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</si>
  <si>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</si>
  <si>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</si>
  <si>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</si>
  <si>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</si>
  <si>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</si>
  <si>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</si>
  <si>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</si>
  <si>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</si>
  <si>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</si>
  <si>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</si>
  <si>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</si>
  <si>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</si>
  <si>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</si>
  <si>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</si>
  <si>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</si>
  <si>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</si>
  <si>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</si>
  <si>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</si>
  <si>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</si>
  <si>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</si>
  <si>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</si>
  <si>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</si>
  <si>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</si>
  <si>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</si>
  <si>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</si>
  <si>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</si>
  <si>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</si>
  <si>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</si>
  <si>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</si>
  <si>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</si>
  <si>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</si>
  <si>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</si>
  <si>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</si>
  <si>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</si>
  <si>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</si>
  <si>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</si>
  <si>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</si>
  <si>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</si>
  <si>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</si>
  <si>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</si>
  <si>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</si>
  <si>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</si>
  <si>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</si>
  <si>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</si>
  <si>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</si>
  <si>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</si>
  <si>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</si>
  <si>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</si>
  <si>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</si>
  <si>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</si>
  <si>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</si>
  <si>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</si>
  <si>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</si>
  <si>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</si>
  <si>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</si>
  <si>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</si>
  <si>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</si>
  <si>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</si>
  <si>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</si>
  <si>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</si>
  <si>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</si>
  <si>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</si>
  <si>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</si>
  <si>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</si>
  <si>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</si>
  <si>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</si>
  <si>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</si>
  <si>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</si>
  <si>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</si>
  <si>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</si>
  <si>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</si>
  <si>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</si>
  <si>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</si>
  <si>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</si>
  <si>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</si>
  <si>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</si>
  <si>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</si>
  <si>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</si>
  <si>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</si>
  <si>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</si>
  <si>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</si>
  <si>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</si>
  <si>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</si>
  <si>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</si>
  <si>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</si>
  <si>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</si>
  <si>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</si>
  <si>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</si>
  <si>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</si>
  <si>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</si>
  <si>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</si>
  <si>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</si>
  <si>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</si>
  <si>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</si>
  <si>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</si>
  <si>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</si>
  <si>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</si>
  <si>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</si>
  <si>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</si>
  <si>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</si>
  <si>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</si>
  <si>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</si>
  <si>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</si>
  <si>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</si>
  <si>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</si>
  <si>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</si>
  <si>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</si>
  <si>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</si>
  <si>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</si>
  <si>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</si>
  <si>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</si>
  <si>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</si>
  <si>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</si>
  <si>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</si>
  <si>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</si>
  <si>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</si>
  <si>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</si>
  <si>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</si>
  <si>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</si>
  <si>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</si>
  <si>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</si>
  <si>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</si>
  <si>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</si>
  <si>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</si>
  <si>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</si>
  <si>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</si>
  <si>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</si>
  <si>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</si>
  <si>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</si>
  <si>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</si>
  <si>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</si>
  <si>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</si>
  <si>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</si>
  <si>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</si>
  <si>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</si>
  <si>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</si>
  <si>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</si>
  <si>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</si>
  <si>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</si>
  <si>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</si>
  <si>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</si>
  <si>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</si>
  <si>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</si>
  <si>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</si>
  <si>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</si>
  <si>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</si>
  <si>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</si>
  <si>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</si>
  <si>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</si>
  <si>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</si>
  <si>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</si>
  <si>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</si>
  <si>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</si>
  <si>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</si>
  <si>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</si>
  <si>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</si>
  <si>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</si>
  <si>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</si>
  <si>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</si>
  <si>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</si>
  <si>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</si>
  <si>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</si>
  <si>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</si>
  <si>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</si>
  <si>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</si>
  <si>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</si>
  <si>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</si>
  <si>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</si>
  <si>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</si>
  <si>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</si>
  <si>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</si>
  <si>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</si>
  <si>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</si>
  <si>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</si>
  <si>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</si>
  <si>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</si>
  <si>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</si>
  <si>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</si>
  <si>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</si>
  <si>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</si>
  <si>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</si>
  <si>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</si>
  <si>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</si>
  <si>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</si>
  <si>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</si>
  <si>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</si>
  <si>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</si>
  <si>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</si>
  <si>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</si>
  <si>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</si>
  <si>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</si>
  <si>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</si>
  <si>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</si>
  <si>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</si>
  <si>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</si>
  <si>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</si>
  <si>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</si>
  <si>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</si>
  <si>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</si>
  <si>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</si>
  <si>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</si>
  <si>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</si>
  <si>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</si>
  <si>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</si>
  <si>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</si>
  <si>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</si>
  <si>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</si>
  <si>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</si>
  <si>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</si>
  <si>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</si>
  <si>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</si>
  <si>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</si>
  <si>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</si>
  <si>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</si>
  <si>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</si>
  <si>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</si>
  <si>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</si>
  <si>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</si>
  <si>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</si>
  <si>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</si>
  <si>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</si>
  <si>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</si>
  <si>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</si>
  <si>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</si>
  <si>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</si>
  <si>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</si>
  <si>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</si>
  <si>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</si>
  <si>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</si>
  <si>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</si>
  <si>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</si>
  <si>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</si>
  <si>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</si>
  <si>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</si>
  <si>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</si>
  <si>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</si>
  <si>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</si>
  <si>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</si>
  <si>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</si>
  <si>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</si>
  <si>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</si>
  <si>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</si>
  <si>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</si>
  <si>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</si>
  <si>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</si>
  <si>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</si>
  <si>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</si>
  <si>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</si>
  <si>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</si>
  <si>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</si>
  <si>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</si>
  <si>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</si>
  <si>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</si>
  <si>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</si>
  <si>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</si>
  <si>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</si>
  <si>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</si>
  <si>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</si>
  <si>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</si>
  <si>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</si>
  <si>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</si>
  <si>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</si>
  <si>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</si>
  <si>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</si>
  <si>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</si>
  <si>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</si>
  <si>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</si>
  <si>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</si>
  <si>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</si>
  <si>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</si>
  <si>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</si>
  <si>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</si>
  <si>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</si>
  <si>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</si>
  <si>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</si>
  <si>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</si>
  <si>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</si>
  <si>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</si>
  <si>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</si>
  <si>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</si>
  <si>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</si>
  <si>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</si>
  <si>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</si>
  <si>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</si>
  <si>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</si>
  <si>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</si>
  <si>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</si>
  <si>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</si>
  <si>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</si>
  <si>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</si>
  <si>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</si>
  <si>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</si>
  <si>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</si>
  <si>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</si>
  <si>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</si>
  <si>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</si>
  <si>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</si>
  <si>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</si>
  <si>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</si>
  <si>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</si>
  <si>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</si>
  <si>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</si>
  <si>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</si>
  <si>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</si>
  <si>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</si>
  <si>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</si>
  <si>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</si>
  <si>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</si>
  <si>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</si>
  <si>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</si>
  <si>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</si>
  <si>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</si>
  <si>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</si>
  <si>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</si>
  <si>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</si>
  <si>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</si>
  <si>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</si>
  <si>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</si>
  <si>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</si>
  <si>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</si>
  <si>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</si>
  <si>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</si>
  <si>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</si>
  <si>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</si>
  <si>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</si>
  <si>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</si>
  <si>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</si>
  <si>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</si>
  <si>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</si>
  <si>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</si>
  <si>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</si>
  <si>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</si>
  <si>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</si>
  <si>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</si>
  <si>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</si>
  <si>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</si>
  <si>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</si>
  <si>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</si>
  <si>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</si>
  <si>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</si>
  <si>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</si>
  <si>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</si>
  <si>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</si>
  <si>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</si>
  <si>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</si>
  <si>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</si>
  <si>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</si>
  <si>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</si>
  <si>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</si>
  <si>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</si>
  <si>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</si>
  <si>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</si>
  <si>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</si>
  <si>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</si>
  <si>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</si>
  <si>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</si>
  <si>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</si>
  <si>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</si>
  <si>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</si>
  <si>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</si>
  <si>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</si>
  <si>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</si>
  <si>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</si>
  <si>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</si>
  <si>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</si>
  <si>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</si>
  <si>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</si>
  <si>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</si>
  <si>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</si>
  <si>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</si>
  <si>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</si>
  <si>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</si>
  <si>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</si>
  <si>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</si>
  <si>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</si>
  <si>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</si>
  <si>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</si>
  <si>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</si>
  <si>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</si>
  <si>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</si>
  <si>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</si>
  <si>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</si>
  <si>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</si>
  <si>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</si>
  <si>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</si>
  <si>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</si>
  <si>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</si>
  <si>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</si>
  <si>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</si>
  <si>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</si>
  <si>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</si>
  <si>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</si>
  <si>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</si>
  <si>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</si>
  <si>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</si>
  <si>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</si>
  <si>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</si>
  <si>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</si>
  <si>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</si>
  <si>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</si>
  <si>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</si>
  <si>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</si>
  <si>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</si>
  <si>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</si>
  <si>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</si>
  <si>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</si>
  <si>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</si>
  <si>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</si>
  <si>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</si>
  <si>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</si>
  <si>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</si>
  <si>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</si>
  <si>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</si>
  <si>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</si>
  <si>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</si>
  <si>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</si>
  <si>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</si>
  <si>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</si>
  <si>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</si>
  <si>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</si>
  <si>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</si>
  <si>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</si>
  <si>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</si>
  <si>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</si>
  <si>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</si>
  <si>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</si>
  <si>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</si>
  <si>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</si>
  <si>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</si>
  <si>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</si>
  <si>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</si>
  <si>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</si>
  <si>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</si>
  <si>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</si>
  <si>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</si>
  <si>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</si>
  <si>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</si>
  <si>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</si>
  <si>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</si>
  <si>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</si>
  <si>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</si>
  <si>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</si>
  <si>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</si>
  <si>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</si>
  <si>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</si>
  <si>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</si>
  <si>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</si>
  <si>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</si>
  <si>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</si>
  <si>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</si>
  <si>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</si>
  <si>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</si>
  <si>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</si>
  <si>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</si>
  <si>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</si>
  <si>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</si>
  <si>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</si>
  <si>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</si>
  <si>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</si>
  <si>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</si>
  <si>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</si>
  <si>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</si>
  <si>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</si>
  <si>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</si>
  <si>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</si>
  <si>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</si>
  <si>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</si>
  <si>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</si>
  <si>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</si>
  <si>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</si>
  <si>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</si>
  <si>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</si>
  <si>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</si>
  <si>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</si>
  <si>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</si>
  <si>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</si>
  <si>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</si>
  <si>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</si>
  <si>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</si>
  <si>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</si>
  <si>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</si>
  <si>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</si>
  <si>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</si>
  <si>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</si>
  <si>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</si>
  <si>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</si>
  <si>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</si>
  <si>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</si>
  <si>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</si>
  <si>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</si>
  <si>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</si>
  <si>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</si>
  <si>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</si>
  <si>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</si>
  <si>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</si>
  <si>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</si>
  <si>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</si>
  <si>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</si>
  <si>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</si>
  <si>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</si>
  <si>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</si>
  <si>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</si>
  <si>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</si>
  <si>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</si>
  <si>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</si>
  <si>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</si>
  <si>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</si>
  <si>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</si>
  <si>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</si>
  <si>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</si>
  <si>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</si>
  <si>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</si>
  <si>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</si>
  <si>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</si>
  <si>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</si>
  <si>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</si>
  <si>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</si>
  <si>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</si>
  <si>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</si>
  <si>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</si>
  <si>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</si>
  <si>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</si>
  <si>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</si>
  <si>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</si>
  <si>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</si>
  <si>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</si>
  <si>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</si>
  <si>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</si>
  <si>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</si>
  <si>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</si>
  <si>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</si>
  <si>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</si>
  <si>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</si>
  <si>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</si>
  <si>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</si>
  <si>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</si>
  <si>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</si>
  <si>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</si>
  <si>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</si>
  <si>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</si>
  <si>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</si>
  <si>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</si>
  <si>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</si>
  <si>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</si>
  <si>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</si>
  <si>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</si>
  <si>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</si>
  <si>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</si>
  <si>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</si>
  <si>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</si>
  <si>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</si>
  <si>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</si>
  <si>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</si>
  <si>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</si>
  <si>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</si>
  <si>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</si>
  <si>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</si>
  <si>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</si>
  <si>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</si>
  <si>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</si>
  <si>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</si>
  <si>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</si>
  <si>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</si>
  <si>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</si>
  <si>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</si>
  <si>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</si>
  <si>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</si>
  <si>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</si>
  <si>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</si>
  <si>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</si>
  <si>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</si>
  <si>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</si>
  <si>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</si>
  <si>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</si>
  <si>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</si>
  <si>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</si>
  <si>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</si>
  <si>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</si>
  <si>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</si>
  <si>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</si>
  <si>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</si>
  <si>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</si>
  <si>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</si>
  <si>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</si>
  <si>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</si>
  <si>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</si>
  <si>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</si>
  <si>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</si>
  <si>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</si>
  <si>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</si>
  <si>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</si>
  <si>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</si>
  <si>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</si>
  <si>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</si>
  <si>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</si>
  <si>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</si>
  <si>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</si>
  <si>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</si>
  <si>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</si>
  <si>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</si>
  <si>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</si>
  <si>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</si>
  <si>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</si>
  <si>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</si>
  <si>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</si>
  <si>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</si>
  <si>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</si>
  <si>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</si>
  <si>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</si>
  <si>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</si>
  <si>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</si>
  <si>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</si>
  <si>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</si>
  <si>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</si>
  <si>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</si>
  <si>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</si>
  <si>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</si>
  <si>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</si>
  <si>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</si>
  <si>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</si>
  <si>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</si>
  <si>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</si>
  <si>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</si>
  <si>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</si>
  <si>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</si>
  <si>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</si>
  <si>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</si>
  <si>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</si>
  <si>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</si>
  <si>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</si>
  <si>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</si>
  <si>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</si>
  <si>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</si>
  <si>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</si>
  <si>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</si>
  <si>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</si>
  <si>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</si>
  <si>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</si>
  <si>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</si>
  <si>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</si>
  <si>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</si>
  <si>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</si>
  <si>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</si>
  <si>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</si>
  <si>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</si>
  <si>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</si>
  <si>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</si>
  <si>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</si>
  <si>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</si>
  <si>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</si>
  <si>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</si>
  <si>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</si>
  <si>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</si>
  <si>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</si>
  <si>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</si>
  <si>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</si>
  <si>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</si>
  <si>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</si>
  <si>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</si>
  <si>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</si>
  <si>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</si>
  <si>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</si>
  <si>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</si>
  <si>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</si>
  <si>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</si>
  <si>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</si>
  <si>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</si>
  <si>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</si>
  <si>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</si>
  <si>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</si>
  <si>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</si>
  <si>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</si>
  <si>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</si>
  <si>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</si>
  <si>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</si>
  <si>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</si>
  <si>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</si>
  <si>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</si>
  <si>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</si>
  <si>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</si>
  <si>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</si>
  <si>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</si>
  <si>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</si>
  <si>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</si>
  <si>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</si>
  <si>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</si>
  <si>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</si>
  <si>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</si>
  <si>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</si>
  <si>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</si>
  <si>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</si>
  <si>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</si>
  <si>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</si>
  <si>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</si>
  <si>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</si>
  <si>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</si>
  <si>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</si>
  <si>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</si>
  <si>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</si>
  <si>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</si>
  <si>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</si>
  <si>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</si>
  <si>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</si>
  <si>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</si>
  <si>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</si>
  <si>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</si>
  <si>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</si>
  <si>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</si>
  <si>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</si>
  <si>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</si>
  <si>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</si>
  <si>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</si>
  <si>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</si>
  <si>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</si>
  <si>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</si>
  <si>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</si>
  <si>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</si>
  <si>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</si>
  <si>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</si>
  <si>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</si>
  <si>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</si>
  <si>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</si>
  <si>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</si>
  <si>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</si>
  <si>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</si>
  <si>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</si>
  <si>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</si>
  <si>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</si>
  <si>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</si>
  <si>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</si>
  <si>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</si>
  <si>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</si>
  <si>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</si>
  <si>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</si>
  <si>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</si>
  <si>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</si>
  <si>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</si>
  <si>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</si>
  <si>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</si>
  <si>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</si>
  <si>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</si>
  <si>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</si>
  <si>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</si>
  <si>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</si>
  <si>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</si>
  <si>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</si>
  <si>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</si>
  <si>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</si>
  <si>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</si>
  <si>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</si>
  <si>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</si>
  <si>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</si>
  <si>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</si>
  <si>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</si>
  <si>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</si>
  <si>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</si>
  <si>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</si>
  <si>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</si>
  <si>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</si>
  <si>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</si>
  <si>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</si>
  <si>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</si>
  <si>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</si>
  <si>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</si>
  <si>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</si>
  <si>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</si>
  <si>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</si>
  <si>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</si>
  <si>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</si>
  <si>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</si>
  <si>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</si>
  <si>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</si>
  <si>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</si>
  <si>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</si>
  <si>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</si>
  <si>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</si>
  <si>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</si>
  <si>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</si>
  <si>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</si>
  <si>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</si>
  <si>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</si>
  <si>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</si>
  <si>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</si>
  <si>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</si>
  <si>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</si>
  <si>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</si>
  <si>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</si>
  <si>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</si>
  <si>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</si>
  <si>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</si>
  <si>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</si>
  <si>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</si>
  <si>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</si>
  <si>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</si>
  <si>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</si>
  <si>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</si>
  <si>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</si>
  <si>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</si>
  <si>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</si>
  <si>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</si>
  <si>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</si>
  <si>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</si>
  <si>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</si>
  <si>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</si>
  <si>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</si>
  <si>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</si>
  <si>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</si>
  <si>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</si>
  <si>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</si>
  <si>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</si>
  <si>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</si>
  <si>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</si>
  <si>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</si>
  <si>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</si>
  <si>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</si>
  <si>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</si>
  <si>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</si>
  <si>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</si>
  <si>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</si>
  <si>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</si>
  <si>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</si>
  <si>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</si>
  <si>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</si>
  <si>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</si>
  <si>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</si>
  <si>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</si>
  <si>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</si>
  <si>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</si>
  <si>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</si>
  <si>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</si>
  <si>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</si>
  <si>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</si>
  <si>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</si>
  <si>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</si>
  <si>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</si>
  <si>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</si>
  <si>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</si>
  <si>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</si>
  <si>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</si>
  <si>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</si>
  <si>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</si>
  <si>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</si>
  <si>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</si>
  <si>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</si>
  <si>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</si>
  <si>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</si>
  <si>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</si>
  <si>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</si>
  <si>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</si>
  <si>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</si>
  <si>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</si>
  <si>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</si>
  <si>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</si>
  <si>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</si>
  <si>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</si>
  <si>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</si>
  <si>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</si>
  <si>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</si>
  <si>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</si>
  <si>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</si>
  <si>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</si>
  <si>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</si>
  <si>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</si>
  <si>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</si>
  <si>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</si>
  <si>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</si>
  <si>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</si>
  <si>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</si>
  <si>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</si>
  <si>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</si>
  <si>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</si>
  <si>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</si>
  <si>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</si>
  <si>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</si>
  <si>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</si>
  <si>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</si>
  <si>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</si>
  <si>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</si>
  <si>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</si>
  <si>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</si>
  <si>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</si>
  <si>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</si>
  <si>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</si>
  <si>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</si>
  <si>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</si>
  <si>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</si>
  <si>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</si>
  <si>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</si>
  <si>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</si>
  <si>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</si>
  <si>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</si>
  <si>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</si>
  <si>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</si>
  <si>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</si>
  <si>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</si>
  <si>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</si>
  <si>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</si>
  <si>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</si>
  <si>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</si>
  <si>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</si>
  <si>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</si>
  <si>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</si>
  <si>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</si>
  <si>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</si>
  <si>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</si>
  <si>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</si>
  <si>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</si>
  <si>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</si>
  <si>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</si>
  <si>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</si>
  <si>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</si>
  <si>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</si>
  <si>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</si>
  <si>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</si>
  <si>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</si>
  <si>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</si>
  <si>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</si>
  <si>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</si>
  <si>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</si>
  <si>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</si>
  <si>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</si>
  <si>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</si>
  <si>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</si>
  <si>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</si>
  <si>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</si>
  <si>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</si>
  <si>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</si>
  <si>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</si>
  <si>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</si>
  <si>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</si>
  <si>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</si>
  <si>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</si>
  <si>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</si>
  <si>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</si>
  <si>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</si>
  <si>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</si>
  <si>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</si>
  <si>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</si>
  <si>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</si>
  <si>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</si>
  <si>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</si>
  <si>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</si>
  <si>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</si>
  <si>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</si>
  <si>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</si>
  <si>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</si>
  <si>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</si>
  <si>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</si>
  <si>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</si>
  <si>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</si>
  <si>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</si>
  <si>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</si>
  <si>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</si>
  <si>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</si>
  <si>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</si>
  <si>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</si>
  <si>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</si>
  <si>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</si>
  <si>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</si>
  <si>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</si>
  <si>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</si>
  <si>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</si>
  <si>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</si>
  <si>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</si>
  <si>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</si>
  <si>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</si>
  <si>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</si>
  <si>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</si>
  <si>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</si>
  <si>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</si>
  <si>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</si>
  <si>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</si>
  <si>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</si>
  <si>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</si>
  <si>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</si>
  <si>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</si>
  <si>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</si>
  <si>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</si>
  <si>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</si>
  <si>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</si>
  <si>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</si>
  <si>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</si>
  <si>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</si>
  <si>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</si>
  <si>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</si>
  <si>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</si>
  <si>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</si>
  <si>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</si>
  <si>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</si>
  <si>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</si>
  <si>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</si>
  <si>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</si>
  <si>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</si>
  <si>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</si>
  <si>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</si>
  <si>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</si>
  <si>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</si>
  <si>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</si>
  <si>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</si>
  <si>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</si>
  <si>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</si>
  <si>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</si>
  <si>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</si>
  <si>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</si>
  <si>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</si>
  <si>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</si>
  <si>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</si>
  <si>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</si>
  <si>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</si>
  <si>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</si>
  <si>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</si>
  <si>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</si>
  <si>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</si>
  <si>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</si>
  <si>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</si>
  <si>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</si>
  <si>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</si>
  <si>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</si>
  <si>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</si>
  <si>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</si>
  <si>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</si>
  <si>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</si>
  <si>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</si>
  <si>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</si>
  <si>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</si>
  <si>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</si>
  <si>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</si>
  <si>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</si>
  <si>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</si>
  <si>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</si>
  <si>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</si>
  <si>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</si>
  <si>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</si>
  <si>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</si>
  <si>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</si>
  <si>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</si>
  <si>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</si>
  <si>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</si>
  <si>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</si>
  <si>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</si>
  <si>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</si>
  <si>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</si>
  <si>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</si>
  <si>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</si>
  <si>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</si>
  <si>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</si>
  <si>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</si>
  <si>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</si>
  <si>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</si>
  <si>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</si>
  <si>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</si>
  <si>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</si>
  <si>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</si>
  <si>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</si>
  <si>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</si>
  <si>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</si>
  <si>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</si>
  <si>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</si>
  <si>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</si>
  <si>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</si>
  <si>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</si>
  <si>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</si>
  <si>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</si>
  <si>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</si>
  <si>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</si>
  <si>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</si>
  <si>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</si>
  <si>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</si>
  <si>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</si>
  <si>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</si>
  <si>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</si>
  <si>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</si>
  <si>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</si>
  <si>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</si>
  <si>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</si>
  <si>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</si>
  <si>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</si>
  <si>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</si>
  <si>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</si>
  <si>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</si>
  <si>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</si>
  <si>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</si>
  <si>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</si>
  <si>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</si>
  <si>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</si>
  <si>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</si>
  <si>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</si>
  <si>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</si>
  <si>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</si>
  <si>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</si>
  <si>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</si>
  <si>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</si>
  <si>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</si>
  <si>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</si>
  <si>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</si>
  <si>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</si>
  <si>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</si>
  <si>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</si>
  <si>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</si>
  <si>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</si>
  <si>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</si>
  <si>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</si>
  <si>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</si>
  <si>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</si>
  <si>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</si>
  <si>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</si>
  <si>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</si>
  <si>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</si>
  <si>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</si>
  <si>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</si>
  <si>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</si>
  <si>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</si>
  <si>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</si>
  <si>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</si>
  <si>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</si>
  <si>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</si>
  <si>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</si>
  <si>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</si>
  <si>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</si>
  <si>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</si>
  <si>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</si>
  <si>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</si>
  <si>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</si>
  <si>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</si>
  <si>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</si>
  <si>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</si>
  <si>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</si>
  <si>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</si>
  <si>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</si>
  <si>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</si>
  <si>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</si>
  <si>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</si>
  <si>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</si>
  <si>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</si>
  <si>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</si>
  <si>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</si>
  <si>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</si>
  <si>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</si>
  <si>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</si>
  <si>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</si>
  <si>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</si>
  <si>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</si>
  <si>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</si>
  <si>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</si>
  <si>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</si>
  <si>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</si>
  <si>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</si>
  <si>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</si>
  <si>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</si>
  <si>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</si>
  <si>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</si>
  <si>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</si>
  <si>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</si>
  <si>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</si>
  <si>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</si>
  <si>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</si>
  <si>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</si>
  <si>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</si>
  <si>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</si>
  <si>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</si>
  <si>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</si>
  <si>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</si>
  <si>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</si>
  <si>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</si>
  <si>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</si>
  <si>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</si>
  <si>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</si>
  <si>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</si>
  <si>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</si>
  <si>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</si>
  <si>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</si>
  <si>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</si>
  <si>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</si>
  <si>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</si>
  <si>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</si>
  <si>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</si>
  <si>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</si>
  <si>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</si>
  <si>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</si>
  <si>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</si>
  <si>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</si>
  <si>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</si>
  <si>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</si>
  <si>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</si>
  <si>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</si>
  <si>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</si>
  <si>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</si>
  <si>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</si>
  <si>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</si>
  <si>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</si>
  <si>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</si>
  <si>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</si>
  <si>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</si>
  <si>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</si>
  <si>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</si>
  <si>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</si>
  <si>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</si>
  <si>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</si>
  <si>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</si>
  <si>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</si>
  <si>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</si>
  <si>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</si>
  <si>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</si>
  <si>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</si>
  <si>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</si>
  <si>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</si>
  <si>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</si>
  <si>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</si>
  <si>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</si>
  <si>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</si>
  <si>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</si>
  <si>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</si>
  <si>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</si>
  <si>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</si>
  <si>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</si>
  <si>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</si>
  <si>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</si>
  <si>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</si>
  <si>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</si>
  <si>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</si>
  <si>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</si>
  <si>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</si>
  <si>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</si>
  <si>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</si>
  <si>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</si>
  <si>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</si>
  <si>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</si>
  <si>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</si>
  <si>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</si>
  <si>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</si>
  <si>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</si>
  <si>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</si>
  <si>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</si>
  <si>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</si>
  <si>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</si>
  <si>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</si>
  <si>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</si>
  <si>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</si>
  <si>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</si>
  <si>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</si>
  <si>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</si>
  <si>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</si>
  <si>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</si>
  <si>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</si>
  <si>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</si>
  <si>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</si>
  <si>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</si>
  <si>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</si>
  <si>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</si>
  <si>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</si>
  <si>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</si>
  <si>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</si>
  <si>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</si>
  <si>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</si>
  <si>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</si>
  <si>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</si>
  <si>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</si>
  <si>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</si>
  <si>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</si>
  <si>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</si>
  <si>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</si>
  <si>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</si>
  <si>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</si>
  <si>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</si>
  <si>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</si>
  <si>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</si>
  <si>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</si>
  <si>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</si>
  <si>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</si>
  <si>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</si>
  <si>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</si>
  <si>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</si>
  <si>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</si>
  <si>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</si>
  <si>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</si>
  <si>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</si>
  <si>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</si>
  <si>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</si>
  <si>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</si>
  <si>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</si>
  <si>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</si>
  <si>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</si>
  <si>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</si>
  <si>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</si>
  <si>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</si>
  <si>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</si>
  <si>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</si>
  <si>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</si>
  <si>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</si>
  <si>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</si>
  <si>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</si>
  <si>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</si>
  <si>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</si>
  <si>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</si>
  <si>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</si>
  <si>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</si>
  <si>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</si>
  <si>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</si>
  <si>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</si>
  <si>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</si>
  <si>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</si>
  <si>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</si>
  <si>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</si>
  <si>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</si>
  <si>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</si>
  <si>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</si>
  <si>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</si>
  <si>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</si>
  <si>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</si>
  <si>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</si>
  <si>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</si>
  <si>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</si>
  <si>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</si>
  <si>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</si>
  <si>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</si>
  <si>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</si>
  <si>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</si>
  <si>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</si>
  <si>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</si>
  <si>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</si>
  <si>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</si>
  <si>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</si>
  <si>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</si>
  <si>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</si>
  <si>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</si>
  <si>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</si>
  <si>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</si>
  <si>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</si>
  <si>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</si>
  <si>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</si>
  <si>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</si>
  <si>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</si>
  <si>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</si>
  <si>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</si>
  <si>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</si>
  <si>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</si>
  <si>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</si>
  <si>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</si>
  <si>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</si>
  <si>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</si>
  <si>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</si>
  <si>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</si>
  <si>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</si>
  <si>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</si>
  <si>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</si>
  <si>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</si>
  <si>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</si>
  <si>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</si>
  <si>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</si>
  <si>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</si>
  <si>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</si>
  <si>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</si>
  <si>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</si>
  <si>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</si>
  <si>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</si>
  <si>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</si>
  <si>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</si>
  <si>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</si>
  <si>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</si>
  <si>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</si>
  <si>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</si>
  <si>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</si>
  <si>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</si>
  <si>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</si>
  <si>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</si>
  <si>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</si>
  <si>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</si>
  <si>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</si>
  <si>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</si>
  <si>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</si>
  <si>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</si>
  <si>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</si>
  <si>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</si>
  <si>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</si>
  <si>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</si>
  <si>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</si>
  <si>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</si>
  <si>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</si>
  <si>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</si>
  <si>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</si>
  <si>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</si>
  <si>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</si>
  <si>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</si>
  <si>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</si>
  <si>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</si>
  <si>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</si>
  <si>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</si>
  <si>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</si>
  <si>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</si>
  <si>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</si>
  <si>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</si>
  <si>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</si>
  <si>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</si>
  <si>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</si>
  <si>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</si>
  <si>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</si>
  <si>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</si>
  <si>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</si>
  <si>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</si>
  <si>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</si>
  <si>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</si>
  <si>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</si>
  <si>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</si>
  <si>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</si>
  <si>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</si>
  <si>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</si>
  <si>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</si>
  <si>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</si>
  <si>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</si>
  <si>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</si>
  <si>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</si>
  <si>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</si>
  <si>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</si>
  <si>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</si>
  <si>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</si>
  <si>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</si>
  <si>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</si>
  <si>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</si>
  <si>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</si>
  <si>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</si>
  <si>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</si>
  <si>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</si>
  <si>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</si>
  <si>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</si>
  <si>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</si>
  <si>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</si>
  <si>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</si>
  <si>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</si>
  <si>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</si>
  <si>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</si>
  <si>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</si>
  <si>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</si>
  <si>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</si>
  <si>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</si>
  <si>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</si>
  <si>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</si>
  <si>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</si>
  <si>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</si>
  <si>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</si>
  <si>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</si>
  <si>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</si>
  <si>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</si>
  <si>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</si>
  <si>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</si>
  <si>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</si>
  <si>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</si>
  <si>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</si>
  <si>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</si>
  <si>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</si>
  <si>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</si>
  <si>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</si>
  <si>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</si>
  <si>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</si>
  <si>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</si>
  <si>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</si>
  <si>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</si>
  <si>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</si>
  <si>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</si>
  <si>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</si>
  <si>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</si>
  <si>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</si>
  <si>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</si>
  <si>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</si>
  <si>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</si>
  <si>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</si>
  <si>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</si>
  <si>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</si>
  <si>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</si>
  <si>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</si>
  <si>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</si>
  <si>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</si>
  <si>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</si>
  <si>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</si>
  <si>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</si>
  <si>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</si>
  <si>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</si>
  <si>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</si>
  <si>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</si>
  <si>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</si>
  <si>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</si>
  <si>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</si>
  <si>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</si>
  <si>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</si>
  <si>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</si>
  <si>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</si>
  <si>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</si>
  <si>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</si>
  <si>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</si>
  <si>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</si>
  <si>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</si>
  <si>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</si>
  <si>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</si>
  <si>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</si>
  <si>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</si>
  <si>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</si>
  <si>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</si>
  <si>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</si>
  <si>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</si>
  <si>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</si>
  <si>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</si>
  <si>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</si>
  <si>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</si>
  <si>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</si>
  <si>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</si>
  <si>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</si>
  <si>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</si>
  <si>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</si>
  <si>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</si>
  <si>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</si>
  <si>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</si>
  <si>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</si>
  <si>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</si>
  <si>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</si>
  <si>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</si>
  <si>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</si>
  <si>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</si>
  <si>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</si>
  <si>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</si>
  <si>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</si>
  <si>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</si>
  <si>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</si>
  <si>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</si>
  <si>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</si>
  <si>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</si>
  <si>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</si>
  <si>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</si>
  <si>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</si>
  <si>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</si>
  <si>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</si>
  <si>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</si>
  <si>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</si>
  <si>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</si>
  <si>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</si>
  <si>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</si>
  <si>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</si>
  <si>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</si>
  <si>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</si>
  <si>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</si>
  <si>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</si>
  <si>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</si>
  <si>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</si>
  <si>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</si>
  <si>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</si>
  <si>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</si>
  <si>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</si>
  <si>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</si>
  <si>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</si>
  <si>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</si>
  <si>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</si>
  <si>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</si>
  <si>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</si>
  <si>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</si>
  <si>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</si>
  <si>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</si>
  <si>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</si>
  <si>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</si>
  <si>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</si>
  <si>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</si>
  <si>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</si>
  <si>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</si>
  <si>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</si>
  <si>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</si>
  <si>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</si>
  <si>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</si>
  <si>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</si>
  <si>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</si>
  <si>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</si>
  <si>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</si>
  <si>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</si>
  <si>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</si>
  <si>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</si>
  <si>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</si>
  <si>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</si>
  <si>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</si>
  <si>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</si>
  <si>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</si>
  <si>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</si>
  <si>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</si>
  <si>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</si>
  <si>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</si>
  <si>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</si>
  <si>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</si>
  <si>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</si>
  <si>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</si>
  <si>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</si>
  <si>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</si>
  <si>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</si>
  <si>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</si>
  <si>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</si>
  <si>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</si>
  <si>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</si>
  <si>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</si>
  <si>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</si>
  <si>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</si>
  <si>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</si>
  <si>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</si>
  <si>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</si>
  <si>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</si>
  <si>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</si>
  <si>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</si>
  <si>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</si>
  <si>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</si>
  <si>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</si>
  <si>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</si>
  <si>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</si>
  <si>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</si>
  <si>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</si>
  <si>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</si>
  <si>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</si>
  <si>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</si>
  <si>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</si>
  <si>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</si>
  <si>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</si>
  <si>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</si>
  <si>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</si>
  <si>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</si>
  <si>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</si>
  <si>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</si>
  <si>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</si>
  <si>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</si>
  <si>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</si>
  <si>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</si>
  <si>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</si>
  <si>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</si>
  <si>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</si>
  <si>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</si>
  <si>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</si>
  <si>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</si>
  <si>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</si>
  <si>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</si>
  <si>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</si>
  <si>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</si>
  <si>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</si>
  <si>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</si>
  <si>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</si>
  <si>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</si>
  <si>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</si>
  <si>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</si>
  <si>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</si>
  <si>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</si>
  <si>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</si>
  <si>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</si>
  <si>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</si>
  <si>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</si>
  <si>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</si>
  <si>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</si>
  <si>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</si>
  <si>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</si>
  <si>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</si>
  <si>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</si>
  <si>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</si>
  <si>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</si>
  <si>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</si>
  <si>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</si>
  <si>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</si>
  <si>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</si>
  <si>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</si>
  <si>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</si>
  <si>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</si>
  <si>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</si>
  <si>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</si>
  <si>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</si>
  <si>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</si>
  <si>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</si>
  <si>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</si>
  <si>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</si>
  <si>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</si>
  <si>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</si>
  <si>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</si>
  <si>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</si>
  <si>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</si>
  <si>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</si>
  <si>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</si>
  <si>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</si>
  <si>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</si>
  <si>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</si>
  <si>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</si>
  <si>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</si>
  <si>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</si>
  <si>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</si>
  <si>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</si>
  <si>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</si>
  <si>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</si>
  <si>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</si>
  <si>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</si>
  <si>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</si>
  <si>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</si>
  <si>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</si>
  <si>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</si>
  <si>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</si>
  <si>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</si>
  <si>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</si>
  <si>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</si>
  <si>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</si>
  <si>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</si>
  <si>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</si>
  <si>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</si>
  <si>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</si>
  <si>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</si>
  <si>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</si>
  <si>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</si>
  <si>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</si>
  <si>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</si>
  <si>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</si>
  <si>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</si>
  <si>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</si>
  <si>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</si>
  <si>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</si>
  <si>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</si>
  <si>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</si>
  <si>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</si>
  <si>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</si>
  <si>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</si>
  <si>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</si>
  <si>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</si>
  <si>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</si>
  <si>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</si>
  <si>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</si>
  <si>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</si>
  <si>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</si>
  <si>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</si>
  <si>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</si>
  <si>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</si>
  <si>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</si>
  <si>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</si>
  <si>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</si>
  <si>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</si>
  <si>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</si>
  <si>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</si>
  <si>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</si>
  <si>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</si>
  <si>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</si>
  <si>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</si>
  <si>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</si>
  <si>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</si>
  <si>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</si>
  <si>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</si>
  <si>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</si>
  <si>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</si>
  <si>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</si>
  <si>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</si>
  <si>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</si>
  <si>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</si>
  <si>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</si>
  <si>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</si>
  <si>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</si>
  <si>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</si>
  <si>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</si>
  <si>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</si>
  <si>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</si>
  <si>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</si>
  <si>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</si>
  <si>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</si>
  <si>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</si>
  <si>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</si>
  <si>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</si>
  <si>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</si>
  <si>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</si>
  <si>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</si>
  <si>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</si>
  <si>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</si>
  <si>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</si>
  <si>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</si>
  <si>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</si>
  <si>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</si>
  <si>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</si>
  <si>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</si>
  <si>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</si>
  <si>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</si>
  <si>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</si>
  <si>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</si>
  <si>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</si>
  <si>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</si>
  <si>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</si>
  <si>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</si>
  <si>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</si>
  <si>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</si>
  <si>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</si>
  <si>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</si>
  <si>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</si>
  <si>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</si>
  <si>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</si>
  <si>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</si>
  <si>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</si>
  <si>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</si>
  <si>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</si>
  <si>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</si>
  <si>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</si>
  <si>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</si>
  <si>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</si>
  <si>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</si>
  <si>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</si>
  <si>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</si>
  <si>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</si>
  <si>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</si>
  <si>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</si>
  <si>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</si>
  <si>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</si>
  <si>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</si>
  <si>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</si>
  <si>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</si>
  <si>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</si>
  <si>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</si>
  <si>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</si>
  <si>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</si>
  <si>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</si>
  <si>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</si>
  <si>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</si>
  <si>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</si>
  <si>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</si>
  <si>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</si>
  <si>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</si>
  <si>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</si>
  <si>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</si>
  <si>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</si>
  <si>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</si>
  <si>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</si>
  <si>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</si>
  <si>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</si>
  <si>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</si>
  <si>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</si>
  <si>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</si>
  <si>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</si>
  <si>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</si>
  <si>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</si>
  <si>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</si>
  <si>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</si>
  <si>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</si>
  <si>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</si>
  <si>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</si>
  <si>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</si>
  <si>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</si>
  <si>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</si>
  <si>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</si>
  <si>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</si>
  <si>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</si>
  <si>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</si>
  <si>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</si>
  <si>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</si>
  <si>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</si>
  <si>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</si>
  <si>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</si>
  <si>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</si>
  <si>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</si>
  <si>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</si>
  <si>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</si>
  <si>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</si>
  <si>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</si>
  <si>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</si>
  <si>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</si>
  <si>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</si>
  <si>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</si>
  <si>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</si>
  <si>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</si>
  <si>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</si>
  <si>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</si>
  <si>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</si>
  <si>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</si>
  <si>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</si>
  <si>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</si>
  <si>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</si>
  <si>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</si>
  <si>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</si>
  <si>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</si>
  <si>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</si>
  <si>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</si>
  <si>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</si>
  <si>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</si>
  <si>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</si>
  <si>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</si>
  <si>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</si>
  <si>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</si>
  <si>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</si>
  <si>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</si>
  <si>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</si>
  <si>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</si>
  <si>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</si>
  <si>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</si>
  <si>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</si>
  <si>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</si>
  <si>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</si>
  <si>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</si>
  <si>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</si>
  <si>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</si>
  <si>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</si>
  <si>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</si>
  <si>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</si>
  <si>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</si>
  <si>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</si>
  <si>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</si>
  <si>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</si>
  <si>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</si>
  <si>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</si>
  <si>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</si>
  <si>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</si>
  <si>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</si>
  <si>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</si>
  <si>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</si>
  <si>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</si>
  <si>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</si>
  <si>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</si>
  <si>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</si>
  <si>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</si>
  <si>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</si>
  <si>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</si>
  <si>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</si>
  <si>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</si>
  <si>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</si>
  <si>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</si>
  <si>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</si>
  <si>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</si>
  <si>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</si>
  <si>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</si>
  <si>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</si>
  <si>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</si>
  <si>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</si>
  <si>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</si>
  <si>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</si>
  <si>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</si>
  <si>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</si>
  <si>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</si>
  <si>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</si>
  <si>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</si>
  <si>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</si>
  <si>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</si>
  <si>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</si>
  <si>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</si>
  <si>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</si>
  <si>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</si>
  <si>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</si>
  <si>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</si>
  <si>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</si>
  <si>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</si>
  <si>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</si>
  <si>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</si>
  <si>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</si>
  <si>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</si>
  <si>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</si>
  <si>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</si>
  <si>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</si>
  <si>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</si>
  <si>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</si>
  <si>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</si>
  <si>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</si>
  <si>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</si>
  <si>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</si>
  <si>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</si>
  <si>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</si>
  <si>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</si>
  <si>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</si>
  <si>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</si>
  <si>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</si>
  <si>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</si>
  <si>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</si>
  <si>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</si>
  <si>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</si>
  <si>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</si>
  <si>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</si>
  <si>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</si>
  <si>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</si>
  <si>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</si>
  <si>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</si>
  <si>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</si>
  <si>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</si>
  <si>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</si>
  <si>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</si>
  <si>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</si>
  <si>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</si>
  <si>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</si>
  <si>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</si>
  <si>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</si>
  <si>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</si>
  <si>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</si>
  <si>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</si>
  <si>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</si>
  <si>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</si>
  <si>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</si>
  <si>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</si>
  <si>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</si>
  <si>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</si>
  <si>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</si>
  <si>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</si>
  <si>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</si>
  <si>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</si>
  <si>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</si>
  <si>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</si>
  <si>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</si>
  <si>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</si>
  <si>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</si>
  <si>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</si>
  <si>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</si>
  <si>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</si>
  <si>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</si>
  <si>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</si>
  <si>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</si>
  <si>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</si>
  <si>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</si>
  <si>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</si>
  <si>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</si>
  <si>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</si>
  <si>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</si>
  <si>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</si>
  <si>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</si>
  <si>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</si>
  <si>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</si>
  <si>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</si>
  <si>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</si>
  <si>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</si>
  <si>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</si>
  <si>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</si>
  <si>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</si>
  <si>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</si>
  <si>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</si>
  <si>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</si>
  <si>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</si>
  <si>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</si>
  <si>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</si>
  <si>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</si>
  <si>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</si>
  <si>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</si>
  <si>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</si>
  <si>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</si>
  <si>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</si>
  <si>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</si>
  <si>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</si>
  <si>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</si>
  <si>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</si>
  <si>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</si>
  <si>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</si>
  <si>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</si>
  <si>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</si>
  <si>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</si>
  <si>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</si>
  <si>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</si>
  <si>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</si>
  <si>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</si>
  <si>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</si>
  <si>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</si>
  <si>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</si>
  <si>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</si>
  <si>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</si>
  <si>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</si>
  <si>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</si>
  <si>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</si>
  <si>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</si>
  <si>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</si>
  <si>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</si>
  <si>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</si>
  <si>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</si>
  <si>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</si>
  <si>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</si>
  <si>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</si>
  <si>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</si>
  <si>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</si>
  <si>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</si>
  <si>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</si>
  <si>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</si>
  <si>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</si>
  <si>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</si>
  <si>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</si>
  <si>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</si>
  <si>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</si>
  <si>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</si>
  <si>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</si>
  <si>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</si>
  <si>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</si>
  <si>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</si>
  <si>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</si>
  <si>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</si>
  <si>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</si>
  <si>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</si>
  <si>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</si>
  <si>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</si>
  <si>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</si>
  <si>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</si>
  <si>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</si>
  <si>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</si>
  <si>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</si>
  <si>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</si>
  <si>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</si>
  <si>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</si>
  <si>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</si>
  <si>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</si>
  <si>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</si>
  <si>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</si>
  <si>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</si>
  <si>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</si>
  <si>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</si>
  <si>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</si>
  <si>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</si>
  <si>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</si>
  <si>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</si>
  <si>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</si>
  <si>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</si>
  <si>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</si>
  <si>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</si>
  <si>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</si>
  <si>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</si>
  <si>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</si>
  <si>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</si>
  <si>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</si>
  <si>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</si>
  <si>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</si>
  <si>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</si>
  <si>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</si>
  <si>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</si>
  <si>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</si>
  <si>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</si>
  <si>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</si>
  <si>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</si>
  <si>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</si>
  <si>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</si>
  <si>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</si>
  <si>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</si>
  <si>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</si>
  <si>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</si>
  <si>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</si>
  <si>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</si>
  <si>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</si>
  <si>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</si>
  <si>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</si>
  <si>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</si>
  <si>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</si>
  <si>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</si>
  <si>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</si>
  <si>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</si>
  <si>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</si>
  <si>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</si>
  <si>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</si>
  <si>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</si>
  <si>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</si>
  <si>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</si>
  <si>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</si>
  <si>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</si>
  <si>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</si>
  <si>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</si>
  <si>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</si>
  <si>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</si>
  <si>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</si>
  <si>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</si>
  <si>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</si>
  <si>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</si>
  <si>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</si>
  <si>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</si>
  <si>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</si>
  <si>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</si>
  <si>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</si>
  <si>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</si>
  <si>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</si>
  <si>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</si>
  <si>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</si>
  <si>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</si>
  <si>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</si>
  <si>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</si>
  <si>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</si>
  <si>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</si>
  <si>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</si>
  <si>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</si>
  <si>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</si>
  <si>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</si>
  <si>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</si>
  <si>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</si>
  <si>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</si>
  <si>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</si>
  <si>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</si>
  <si>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</si>
  <si>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</si>
  <si>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</si>
  <si>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</si>
  <si>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</si>
  <si>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</si>
  <si>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</si>
  <si>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</si>
  <si>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</si>
  <si>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</si>
  <si>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</si>
  <si>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</si>
  <si>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</si>
  <si>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</si>
  <si>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</si>
  <si>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</si>
  <si>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</si>
  <si>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</si>
  <si>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</si>
  <si>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</si>
  <si>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</si>
  <si>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</si>
  <si>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</si>
  <si>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</si>
  <si>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</si>
  <si>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</si>
  <si>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</si>
  <si>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</si>
  <si>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</si>
  <si>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</si>
  <si>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</si>
  <si>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</si>
  <si>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</si>
  <si>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</si>
  <si>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</si>
  <si>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</si>
  <si>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</si>
  <si>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</si>
  <si>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</si>
  <si>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</si>
  <si>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</si>
  <si>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</si>
  <si>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</si>
  <si>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</si>
  <si>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</si>
  <si>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</si>
  <si>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</si>
  <si>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</si>
  <si>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</si>
  <si>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</si>
  <si>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</si>
  <si>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</si>
  <si>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</si>
  <si>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</si>
  <si>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</si>
  <si>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</si>
  <si>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</si>
  <si>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</si>
  <si>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</si>
  <si>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</si>
  <si>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</si>
  <si>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</si>
  <si>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</si>
  <si>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</si>
  <si>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</si>
  <si>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</si>
  <si>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</si>
  <si>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</si>
  <si>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</si>
  <si>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</si>
  <si>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</si>
  <si>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</si>
  <si>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</si>
  <si>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</si>
  <si>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</si>
  <si>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</si>
  <si>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</si>
  <si>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</si>
  <si>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</si>
  <si>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</si>
  <si>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</si>
  <si>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</si>
  <si>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</si>
  <si>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</si>
  <si>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</si>
  <si>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</si>
  <si>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</si>
  <si>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</si>
  <si>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</si>
  <si>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</si>
  <si>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</si>
  <si>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</si>
  <si>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</si>
  <si>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</si>
  <si>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</si>
  <si>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</si>
  <si>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</si>
  <si>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</si>
  <si>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</si>
  <si>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</si>
  <si>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</si>
  <si>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</si>
  <si>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</si>
  <si>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</si>
  <si>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</si>
  <si>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</si>
  <si>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</si>
  <si>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</si>
  <si>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</si>
  <si>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</si>
  <si>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</si>
  <si>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</si>
  <si>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</si>
  <si>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</si>
  <si>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</si>
  <si>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</si>
  <si>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</si>
  <si>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</si>
  <si>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</si>
  <si>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</si>
  <si>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</si>
  <si>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</si>
  <si>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</si>
  <si>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</si>
  <si>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</si>
  <si>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</si>
  <si>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</si>
  <si>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</si>
  <si>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</si>
  <si>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</si>
  <si>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</si>
  <si>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</si>
  <si>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</si>
  <si>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</si>
  <si>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</si>
  <si>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</si>
  <si>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</si>
  <si>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</si>
  <si>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</si>
  <si>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</si>
  <si>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</si>
  <si>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</si>
  <si>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</si>
  <si>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</si>
  <si>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</si>
  <si>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</si>
  <si>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</si>
  <si>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</si>
  <si>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</si>
  <si>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</si>
  <si>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</si>
  <si>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</si>
  <si>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</si>
  <si>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</si>
  <si>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</si>
  <si>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</si>
  <si>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</si>
  <si>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</si>
  <si>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</si>
  <si>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</si>
  <si>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</si>
  <si>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</si>
  <si>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</si>
  <si>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</si>
  <si>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</si>
  <si>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</si>
  <si>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</si>
  <si>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</si>
  <si>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</si>
  <si>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</si>
  <si>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</si>
  <si>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</si>
  <si>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</si>
  <si>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</si>
  <si>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</si>
  <si>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</si>
  <si>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</si>
  <si>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</si>
  <si>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</si>
  <si>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</si>
  <si>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</si>
  <si>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</si>
  <si>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</si>
  <si>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</si>
  <si>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</si>
  <si>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</si>
  <si>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</si>
  <si>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</si>
  <si>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</si>
  <si>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</si>
  <si>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</si>
  <si>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</si>
  <si>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</si>
  <si>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</si>
  <si>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</si>
  <si>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</si>
  <si>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</si>
  <si>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</si>
  <si>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</si>
  <si>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</si>
  <si>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</si>
  <si>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</si>
  <si>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</si>
  <si>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</si>
  <si>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</si>
  <si>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</si>
  <si>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</si>
  <si>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</si>
  <si>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</si>
  <si>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</si>
  <si>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</si>
  <si>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</si>
  <si>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</si>
  <si>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</si>
  <si>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</si>
  <si>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</si>
  <si>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</si>
  <si>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</si>
  <si>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</si>
  <si>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</si>
  <si>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</si>
  <si>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</si>
  <si>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</si>
  <si>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</si>
  <si>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</si>
  <si>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</si>
  <si>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</si>
  <si>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</si>
  <si>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</si>
  <si>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</si>
  <si>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</si>
  <si>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</si>
  <si>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</si>
  <si>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</si>
  <si>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</si>
  <si>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</si>
  <si>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</si>
  <si>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</si>
  <si>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</si>
  <si>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</si>
  <si>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</si>
  <si>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</si>
  <si>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</si>
  <si>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</si>
  <si>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</si>
  <si>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</si>
  <si>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</si>
  <si>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</si>
  <si>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</si>
  <si>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</si>
  <si>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</si>
  <si>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</si>
  <si>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</si>
  <si>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</si>
  <si>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</si>
  <si>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</si>
  <si>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</si>
  <si>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</si>
  <si>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</si>
  <si>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</si>
  <si>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</si>
  <si>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</si>
  <si>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</si>
  <si>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</si>
  <si>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</si>
  <si>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</si>
  <si>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</si>
  <si>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</si>
  <si>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</si>
  <si>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</si>
  <si>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</si>
  <si>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</si>
  <si>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</si>
  <si>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</si>
  <si>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</si>
  <si>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</si>
  <si>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</si>
  <si>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</si>
  <si>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</si>
  <si>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</si>
  <si>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</si>
  <si>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</si>
  <si>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</si>
  <si>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</si>
  <si>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</si>
  <si>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</si>
  <si>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</si>
  <si>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</si>
  <si>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</si>
  <si>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</si>
  <si>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</si>
  <si>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</si>
  <si>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</si>
  <si>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</si>
  <si>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</si>
  <si>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</si>
  <si>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</si>
  <si>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</si>
  <si>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</si>
  <si>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</si>
  <si>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</si>
  <si>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</si>
  <si>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</si>
  <si>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</si>
  <si>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</si>
  <si>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</si>
  <si>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</si>
  <si>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</si>
  <si>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</si>
  <si>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</si>
  <si>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</si>
  <si>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</si>
  <si>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</si>
  <si>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</si>
  <si>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</si>
  <si>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</si>
  <si>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</si>
  <si>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</si>
  <si>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</si>
  <si>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</si>
  <si>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</si>
  <si>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</si>
  <si>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</si>
  <si>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</si>
  <si>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</si>
  <si>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</si>
  <si>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</si>
  <si>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</si>
  <si>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</si>
  <si>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</si>
  <si>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</si>
  <si>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</si>
  <si>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</si>
  <si>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</si>
  <si>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</si>
  <si>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</si>
  <si>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</si>
  <si>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</si>
  <si>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</si>
  <si>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</si>
  <si>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</si>
  <si>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</si>
  <si>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</si>
  <si>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</si>
  <si>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</si>
  <si>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</si>
  <si>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</si>
  <si>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</si>
  <si>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</si>
  <si>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</si>
  <si>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</si>
  <si>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</si>
  <si>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</si>
  <si>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</si>
  <si>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</si>
  <si>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</si>
  <si>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</si>
  <si>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</si>
  <si>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</si>
  <si>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</si>
  <si>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</si>
  <si>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</si>
  <si>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</si>
  <si>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</si>
  <si>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</si>
  <si>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</si>
  <si>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</si>
  <si>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</si>
  <si>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</si>
  <si>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</si>
  <si>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</si>
  <si>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</si>
  <si>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</si>
  <si>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</si>
  <si>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</si>
  <si>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</si>
  <si>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</si>
  <si>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</si>
  <si>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</si>
  <si>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</si>
  <si>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</si>
  <si>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</si>
  <si>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</si>
  <si>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</si>
  <si>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</si>
  <si>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</si>
  <si>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</si>
  <si>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</si>
  <si>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</si>
  <si>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</si>
  <si>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</si>
  <si>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</si>
  <si>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</si>
  <si>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</si>
  <si>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</si>
  <si>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</si>
  <si>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</si>
  <si>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</si>
  <si>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</si>
  <si>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</si>
  <si>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</si>
  <si>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</si>
  <si>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</si>
  <si>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</si>
  <si>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</si>
  <si>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</si>
  <si>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</si>
  <si>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</si>
  <si>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</si>
  <si>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</si>
  <si>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</si>
  <si>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</si>
  <si>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</si>
  <si>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</si>
  <si>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</si>
  <si>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</si>
  <si>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</si>
  <si>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</si>
  <si>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</si>
  <si>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</si>
  <si>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</si>
  <si>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</si>
  <si>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</si>
  <si>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</si>
  <si>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</si>
  <si>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</si>
  <si>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</si>
  <si>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</si>
  <si>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</si>
  <si>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</si>
  <si>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</si>
  <si>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</si>
  <si>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</si>
  <si>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</si>
  <si>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</si>
  <si>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</si>
  <si>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</si>
  <si>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</si>
  <si>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</si>
  <si>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</si>
  <si>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</si>
  <si>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</si>
  <si>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</si>
  <si>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</si>
  <si>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</si>
  <si>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</si>
  <si>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</si>
  <si>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</si>
  <si>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</si>
  <si>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</si>
  <si>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</si>
  <si>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</si>
  <si>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</si>
  <si>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</si>
  <si>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</si>
  <si>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</si>
  <si>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</si>
  <si>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</si>
  <si>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</si>
  <si>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</si>
  <si>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</si>
  <si>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</si>
  <si>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</si>
  <si>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</si>
  <si>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</si>
  <si>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</si>
  <si>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</si>
  <si>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</si>
  <si>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</si>
  <si>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</si>
  <si>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</si>
  <si>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</si>
  <si>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</si>
  <si>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</si>
  <si>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</si>
  <si>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</si>
  <si>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</si>
  <si>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</si>
  <si>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</si>
  <si>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</si>
  <si>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</si>
  <si>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</si>
  <si>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</si>
  <si>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</si>
  <si>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</si>
  <si>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</si>
  <si>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</si>
  <si>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</si>
  <si>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</si>
  <si>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</si>
  <si>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</si>
  <si>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</si>
  <si>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</si>
  <si>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</si>
  <si>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</si>
  <si>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</si>
  <si>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</si>
  <si>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</si>
  <si>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</si>
  <si>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</si>
  <si>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</si>
  <si>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</si>
  <si>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</si>
  <si>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</si>
  <si>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</si>
  <si>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</si>
  <si>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</si>
  <si>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</si>
  <si>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</si>
  <si>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</si>
  <si>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</si>
  <si>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</si>
  <si>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</si>
  <si>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</si>
  <si>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</si>
  <si>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</si>
  <si>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</si>
  <si>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</si>
  <si>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</si>
  <si>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</si>
  <si>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</si>
  <si>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</si>
  <si>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</si>
  <si>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</si>
  <si>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</si>
  <si>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</si>
  <si>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</si>
  <si>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</si>
  <si>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</si>
  <si>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</si>
  <si>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</si>
  <si>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</si>
  <si>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</si>
  <si>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</si>
  <si>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</si>
  <si>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</si>
  <si>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</si>
  <si>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</si>
  <si>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</si>
  <si>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</si>
  <si>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</si>
  <si>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</si>
  <si>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</si>
  <si>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</si>
  <si>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</si>
  <si>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</si>
  <si>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</si>
  <si>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</si>
  <si>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</si>
  <si>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</si>
  <si>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</si>
  <si>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</si>
  <si>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</si>
  <si>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</si>
  <si>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</si>
  <si>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</si>
  <si>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</si>
  <si>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</si>
  <si>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</si>
  <si>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</si>
  <si>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</si>
  <si>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</si>
  <si>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</si>
  <si>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</si>
  <si>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</si>
  <si>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</si>
  <si>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</si>
  <si>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</si>
  <si>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</si>
  <si>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</si>
  <si>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</si>
  <si>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</si>
  <si>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</si>
  <si>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</si>
  <si>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</si>
  <si>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</si>
  <si>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</si>
  <si>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</si>
  <si>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</si>
  <si>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</si>
  <si>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</si>
  <si>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</si>
  <si>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</si>
  <si>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</si>
  <si>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</si>
  <si>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</si>
  <si>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</si>
  <si>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</si>
  <si>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</si>
  <si>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</si>
  <si>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</si>
  <si>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</si>
  <si>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</si>
  <si>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</si>
  <si>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</si>
  <si>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</si>
  <si>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</si>
  <si>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</si>
  <si>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</si>
  <si>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</si>
  <si>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</si>
  <si>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</si>
  <si>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</si>
  <si>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</si>
  <si>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</si>
  <si>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</si>
  <si>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</si>
  <si>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</si>
  <si>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</si>
  <si>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</si>
  <si>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</si>
  <si>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</si>
  <si>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</si>
  <si>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</si>
  <si>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</si>
  <si>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</si>
  <si>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</si>
  <si>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</si>
  <si>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</si>
  <si>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</si>
  <si>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</si>
  <si>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</si>
  <si>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</si>
  <si>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</si>
  <si>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</si>
  <si>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</si>
  <si>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</si>
  <si>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</si>
  <si>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</si>
  <si>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</si>
  <si>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</si>
  <si>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</si>
  <si>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</si>
  <si>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</si>
  <si>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</si>
  <si>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</si>
  <si>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</si>
  <si>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</si>
  <si>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</si>
  <si>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</si>
  <si>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</si>
  <si>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</si>
  <si>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</si>
  <si>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</si>
  <si>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</si>
  <si>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</si>
  <si>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</si>
  <si>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</si>
  <si>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</si>
  <si>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</si>
  <si>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</si>
  <si>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</si>
  <si>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</si>
  <si>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</si>
  <si>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</si>
  <si>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</si>
  <si>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</si>
  <si>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</si>
  <si>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</si>
  <si>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</si>
  <si>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</si>
  <si>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</si>
  <si>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</si>
  <si>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</si>
  <si>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</si>
  <si>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</si>
  <si>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</si>
  <si>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</si>
  <si>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</si>
  <si>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</si>
  <si>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</si>
  <si>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</si>
  <si>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</si>
  <si>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</si>
  <si>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</si>
  <si>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</si>
  <si>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</si>
  <si>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</si>
  <si>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</si>
  <si>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</si>
  <si>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</si>
  <si>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</si>
  <si>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</si>
  <si>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</si>
  <si>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</si>
  <si>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</si>
  <si>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</si>
  <si>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</si>
  <si>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</si>
  <si>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</si>
  <si>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</si>
  <si>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</si>
  <si>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</si>
  <si>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</si>
  <si>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</si>
  <si>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</si>
  <si>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</si>
  <si>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</si>
  <si>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</si>
  <si>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</si>
  <si>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</si>
  <si>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</si>
  <si>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</si>
  <si>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</si>
  <si>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</si>
  <si>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</si>
  <si>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</si>
  <si>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</si>
  <si>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</si>
  <si>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</si>
  <si>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</si>
  <si>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</si>
  <si>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</si>
  <si>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</si>
  <si>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</si>
  <si>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</si>
  <si>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</si>
  <si>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</si>
  <si>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</si>
  <si>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</si>
  <si>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</si>
  <si>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</si>
  <si>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</si>
  <si>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</si>
  <si>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</si>
  <si>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</si>
  <si>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</si>
  <si>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</si>
  <si>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</si>
  <si>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</si>
  <si>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</si>
  <si>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</si>
  <si>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</si>
  <si>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</si>
  <si>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</si>
  <si>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</si>
  <si>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</si>
  <si>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</si>
  <si>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</si>
  <si>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</si>
  <si>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</si>
  <si>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</si>
  <si>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</si>
  <si>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</si>
  <si>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</si>
  <si>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</si>
  <si>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</si>
  <si>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</si>
  <si>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</si>
  <si>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</si>
  <si>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</si>
  <si>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</si>
  <si>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</si>
  <si>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</si>
  <si>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</si>
  <si>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</si>
  <si>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</si>
  <si>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</si>
  <si>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</si>
  <si>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</si>
  <si>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</si>
  <si>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</si>
  <si>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</si>
  <si>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</si>
  <si>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</si>
  <si>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</si>
  <si>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</si>
  <si>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</si>
  <si>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</si>
  <si>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</si>
  <si>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</si>
  <si>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</si>
  <si>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</si>
  <si>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</si>
  <si>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</si>
  <si>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</si>
  <si>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</si>
  <si>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</si>
  <si>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</si>
  <si>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</si>
  <si>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</si>
  <si>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</si>
  <si>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</si>
  <si>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</si>
  <si>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</si>
  <si>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</si>
  <si>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</si>
  <si>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</si>
  <si>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</si>
  <si>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</si>
  <si>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</si>
  <si>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</si>
  <si>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</si>
  <si>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</si>
  <si>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</si>
  <si>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</si>
  <si>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</si>
  <si>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</si>
  <si>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</si>
  <si>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</si>
  <si>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</si>
  <si>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</si>
  <si>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</si>
  <si>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</si>
  <si>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</si>
  <si>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</si>
  <si>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</si>
  <si>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</si>
  <si>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</si>
  <si>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</si>
  <si>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</si>
  <si>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</si>
  <si>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</si>
  <si>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</si>
  <si>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</si>
  <si>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</si>
  <si>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</si>
  <si>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</si>
  <si>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</si>
  <si>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</si>
  <si>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</si>
  <si>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</si>
  <si>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</si>
  <si>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</si>
  <si>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</si>
  <si>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</si>
  <si>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</si>
  <si>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</si>
  <si>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</si>
  <si>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</si>
  <si>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</si>
  <si>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</si>
  <si>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</si>
  <si>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</si>
  <si>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</si>
  <si>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</si>
  <si>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</si>
  <si>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</si>
  <si>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</si>
  <si>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</si>
  <si>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</si>
  <si>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</si>
  <si>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</si>
  <si>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</si>
  <si>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</si>
  <si>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</si>
  <si>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</si>
  <si>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</si>
  <si>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</si>
  <si>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</si>
  <si>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</si>
  <si>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</si>
  <si>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</si>
  <si>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</si>
  <si>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</si>
  <si>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</si>
  <si>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</si>
  <si>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</si>
  <si>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</si>
  <si>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</si>
  <si>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</si>
  <si>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</si>
  <si>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</si>
  <si>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</si>
  <si>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</si>
  <si>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</si>
  <si>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</si>
  <si>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</si>
  <si>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</si>
  <si>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</si>
  <si>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</si>
  <si>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</si>
  <si>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</si>
  <si>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</si>
  <si>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</si>
  <si>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</si>
  <si>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</si>
  <si>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</si>
  <si>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</si>
  <si>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</si>
  <si>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</si>
  <si>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</si>
  <si>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</si>
  <si>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</si>
  <si>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</si>
  <si>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</si>
  <si>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</si>
  <si>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</si>
  <si>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</si>
  <si>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</si>
  <si>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</si>
  <si>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</si>
  <si>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</si>
  <si>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</si>
  <si>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</si>
  <si>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</si>
  <si>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</si>
  <si>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</si>
  <si>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</si>
  <si>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</si>
  <si>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</si>
  <si>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</si>
  <si>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</si>
  <si>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</si>
  <si>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</si>
  <si>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</si>
  <si>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</si>
  <si>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</si>
  <si>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</si>
  <si>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</si>
  <si>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</si>
  <si>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</si>
  <si>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</si>
  <si>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</si>
  <si>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</si>
  <si>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</si>
  <si>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</si>
  <si>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</si>
  <si>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</si>
  <si>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</si>
  <si>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</si>
  <si>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</si>
  <si>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</si>
  <si>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</si>
  <si>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</si>
  <si>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</si>
  <si>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</si>
  <si>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</si>
  <si>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</si>
  <si>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</si>
  <si>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</si>
  <si>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</si>
  <si>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</si>
  <si>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</si>
  <si>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</si>
  <si>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</si>
  <si>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</si>
  <si>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</si>
  <si>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</si>
  <si>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</si>
  <si>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</si>
  <si>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</si>
  <si>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</si>
  <si>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</si>
  <si>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</si>
  <si>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</si>
  <si>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</si>
  <si>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</si>
  <si>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</si>
  <si>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</si>
  <si>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</si>
  <si>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</si>
  <si>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</si>
  <si>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</si>
  <si>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</si>
  <si>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</si>
  <si>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</si>
  <si>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</si>
  <si>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</si>
  <si>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</si>
  <si>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</si>
  <si>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</si>
  <si>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</si>
  <si>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</si>
  <si>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</si>
  <si>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</si>
  <si>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</si>
  <si>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</si>
  <si>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</si>
  <si>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</si>
  <si>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</si>
  <si>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</si>
  <si>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</si>
  <si>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</si>
  <si>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</si>
  <si>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</si>
  <si>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</si>
  <si>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</si>
  <si>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</si>
  <si>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</si>
  <si>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</si>
  <si>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</si>
  <si>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</si>
  <si>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</si>
  <si>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</si>
  <si>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</si>
  <si>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</si>
  <si>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</si>
  <si>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</si>
  <si>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</si>
  <si>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</si>
  <si>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</si>
  <si>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</si>
  <si>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</si>
  <si>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</si>
  <si>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</si>
  <si>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</si>
  <si>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</si>
  <si>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</si>
  <si>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</si>
  <si>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</si>
  <si>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</si>
  <si>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</si>
  <si>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</si>
  <si>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</si>
  <si>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</si>
  <si>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</si>
  <si>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</si>
  <si>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</si>
  <si>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</si>
  <si>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</si>
  <si>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</si>
  <si>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</si>
  <si>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</si>
  <si>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</si>
  <si>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</si>
  <si>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</si>
  <si>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</si>
  <si>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</si>
  <si>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</si>
  <si>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</si>
  <si>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</si>
  <si>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</si>
  <si>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</si>
  <si>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</si>
  <si>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</si>
  <si>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</si>
  <si>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</si>
  <si>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</si>
  <si>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</si>
  <si>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</si>
  <si>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</si>
  <si>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</si>
  <si>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</si>
  <si>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</si>
  <si>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</si>
  <si>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</si>
  <si>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</si>
  <si>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</si>
  <si>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</si>
  <si>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</si>
  <si>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</si>
  <si>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</si>
  <si>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</si>
  <si>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</si>
  <si>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</si>
  <si>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</si>
  <si>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</si>
  <si>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</si>
  <si>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</si>
  <si>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</si>
  <si>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</si>
  <si>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</si>
  <si>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</si>
  <si>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</si>
  <si>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</si>
  <si>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</si>
  <si>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</si>
  <si>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</si>
  <si>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</si>
  <si>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</si>
  <si>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</si>
  <si>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</si>
  <si>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</si>
  <si>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</si>
  <si>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</si>
  <si>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</si>
  <si>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</si>
  <si>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</si>
  <si>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</si>
  <si>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</si>
  <si>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</si>
  <si>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</si>
  <si>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</si>
  <si>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</si>
  <si>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</si>
  <si>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</si>
  <si>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</si>
  <si>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</si>
  <si>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</si>
  <si>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</si>
  <si>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</si>
  <si>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</si>
  <si>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</si>
  <si>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</si>
  <si>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</si>
  <si>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</si>
  <si>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</si>
  <si>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</si>
  <si>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</si>
  <si>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</si>
  <si>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</si>
  <si>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</si>
  <si>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</si>
  <si>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</si>
  <si>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</si>
  <si>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</si>
  <si>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</si>
  <si>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</si>
  <si>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</si>
  <si>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</si>
  <si>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</si>
  <si>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</si>
  <si>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</si>
  <si>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</si>
  <si>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</si>
  <si>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</si>
  <si>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</si>
  <si>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</si>
  <si>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</si>
  <si>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</si>
  <si>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</si>
  <si>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</si>
  <si>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</si>
  <si>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</si>
  <si>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</si>
  <si>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</si>
  <si>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</si>
  <si>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</si>
  <si>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</si>
  <si>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</si>
  <si>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</si>
  <si>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</si>
  <si>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</si>
  <si>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</si>
  <si>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</si>
  <si>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</si>
  <si>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</si>
  <si>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</si>
  <si>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</si>
  <si>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</si>
  <si>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</si>
  <si>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</si>
  <si>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</si>
  <si>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</si>
  <si>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</si>
  <si>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</si>
  <si>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</si>
  <si>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</si>
  <si>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</si>
  <si>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</si>
  <si>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</si>
  <si>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</si>
  <si>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</si>
  <si>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</si>
  <si>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</si>
  <si>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</si>
  <si>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</si>
  <si>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</si>
  <si>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</si>
  <si>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</si>
  <si>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</si>
  <si>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</si>
  <si>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</si>
  <si>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</si>
  <si>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</si>
  <si>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</si>
  <si>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</si>
  <si>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</si>
  <si>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</si>
  <si>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</si>
  <si>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</si>
  <si>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</si>
  <si>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</si>
  <si>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</si>
  <si>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</si>
  <si>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</si>
  <si>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</si>
  <si>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</si>
  <si>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</si>
  <si>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</si>
  <si>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</si>
  <si>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</si>
  <si>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</si>
  <si>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</si>
  <si>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</si>
  <si>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</si>
  <si>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</si>
  <si>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</si>
  <si>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</si>
  <si>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</si>
  <si>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</si>
  <si>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</si>
  <si>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</si>
  <si>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</si>
  <si>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</si>
  <si>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</si>
  <si>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</si>
  <si>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</si>
  <si>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</si>
  <si>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</si>
  <si>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</si>
  <si>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</si>
  <si>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</si>
  <si>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</si>
  <si>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</si>
  <si>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</si>
  <si>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</si>
  <si>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</si>
  <si>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</si>
  <si>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</si>
  <si>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</si>
  <si>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</si>
  <si>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</si>
  <si>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</si>
  <si>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</si>
  <si>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</si>
  <si>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</si>
  <si>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</si>
  <si>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</si>
  <si>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</si>
  <si>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</si>
  <si>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</si>
  <si>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</si>
  <si>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</si>
  <si>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</si>
  <si>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</si>
  <si>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</si>
  <si>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</si>
  <si>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</si>
  <si>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</si>
  <si>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</si>
  <si>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</si>
  <si>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</si>
  <si>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</si>
  <si>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</si>
  <si>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</si>
  <si>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</si>
  <si>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</si>
  <si>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</si>
  <si>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</si>
  <si>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</si>
  <si>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</si>
  <si>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</si>
  <si>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</si>
  <si>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</si>
  <si>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</si>
  <si>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</si>
  <si>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</si>
  <si>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</si>
  <si>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</si>
  <si>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</si>
  <si>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</si>
  <si>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</si>
  <si>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</si>
  <si>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</si>
  <si>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</si>
  <si>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</si>
  <si>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</si>
  <si>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</si>
  <si>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</si>
  <si>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</si>
  <si>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</si>
  <si>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</si>
  <si>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</si>
  <si>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</si>
  <si>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</si>
  <si>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</si>
  <si>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</si>
  <si>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</si>
  <si>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</si>
  <si>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</si>
  <si>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</si>
  <si>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</si>
  <si>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</si>
  <si>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</si>
  <si>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</si>
  <si>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</si>
  <si>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</si>
  <si>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</si>
  <si>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</si>
  <si>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</si>
  <si>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</si>
  <si>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</si>
  <si>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</si>
  <si>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</si>
  <si>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</si>
  <si>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</si>
  <si>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</si>
  <si>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</si>
  <si>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</si>
  <si>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</si>
  <si>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</si>
  <si>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</si>
  <si>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</si>
  <si>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</si>
  <si>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</si>
  <si>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</si>
  <si>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</si>
  <si>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</si>
  <si>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</si>
  <si>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</si>
  <si>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</si>
  <si>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</si>
  <si>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</si>
  <si>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</si>
  <si>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</si>
  <si>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</si>
  <si>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</si>
  <si>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</si>
  <si>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</si>
  <si>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</si>
  <si>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</si>
  <si>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</si>
  <si>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</si>
  <si>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</si>
  <si>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</si>
  <si>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</si>
  <si>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</si>
  <si>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</si>
  <si>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</si>
  <si>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</si>
  <si>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</si>
  <si>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</si>
  <si>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</si>
  <si>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</si>
  <si>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</si>
  <si>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</si>
  <si>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</si>
  <si>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</si>
  <si>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</si>
  <si>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</si>
  <si>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</si>
  <si>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</si>
  <si>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</si>
  <si>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</si>
  <si>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</si>
  <si>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</si>
  <si>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</si>
  <si>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</si>
  <si>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</si>
  <si>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</si>
  <si>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</si>
  <si>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</si>
  <si>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</si>
  <si>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</si>
  <si>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</si>
  <si>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</si>
  <si>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</si>
  <si>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</si>
  <si>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</si>
  <si>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</si>
  <si>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</si>
  <si>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</si>
  <si>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</si>
  <si>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</si>
  <si>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</si>
  <si>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</si>
  <si>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</si>
  <si>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</si>
  <si>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</si>
  <si>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</si>
  <si>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</si>
  <si>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</si>
  <si>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</si>
  <si>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</si>
  <si>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</si>
  <si>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</si>
  <si>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</si>
  <si>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</si>
  <si>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</si>
  <si>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</si>
  <si>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</si>
  <si>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</si>
  <si>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</si>
  <si>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</si>
  <si>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</si>
  <si>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</si>
  <si>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</si>
  <si>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</si>
  <si>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</si>
  <si>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</si>
  <si>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</si>
  <si>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</si>
  <si>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</si>
  <si>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</si>
  <si>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</si>
  <si>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</si>
  <si>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</si>
  <si>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</si>
  <si>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</si>
  <si>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</si>
  <si>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</si>
  <si>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</si>
  <si>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</si>
  <si>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</si>
  <si>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</si>
  <si>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</si>
  <si>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</si>
  <si>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</si>
  <si>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</si>
  <si>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</si>
  <si>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</si>
  <si>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</si>
  <si>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</si>
  <si>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</si>
  <si>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</si>
  <si>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</si>
  <si>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</si>
  <si>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</si>
  <si>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</si>
  <si>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</si>
  <si>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</si>
  <si>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</si>
  <si>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</si>
  <si>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</si>
  <si>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</si>
  <si>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</si>
  <si>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</si>
  <si>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</si>
  <si>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</si>
  <si>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</si>
  <si>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</si>
  <si>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</si>
  <si>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</si>
  <si>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</si>
  <si>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</si>
  <si>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</si>
  <si>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</si>
  <si>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</si>
  <si>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</si>
  <si>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</si>
  <si>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</si>
  <si>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</si>
  <si>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</si>
  <si>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</si>
  <si>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</si>
  <si>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</si>
  <si>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</si>
  <si>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</si>
  <si>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</si>
  <si>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</si>
  <si>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</si>
  <si>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</si>
  <si>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</si>
  <si>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</si>
  <si>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</si>
  <si>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</si>
  <si>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</si>
  <si>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</si>
  <si>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</si>
  <si>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</si>
  <si>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</si>
  <si>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</si>
  <si>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</si>
  <si>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</si>
  <si>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</si>
  <si>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</si>
  <si>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</si>
  <si>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</si>
  <si>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</si>
  <si>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</si>
  <si>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</si>
  <si>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</si>
  <si>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</si>
  <si>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</si>
  <si>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</si>
  <si>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</si>
  <si>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</si>
  <si>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</si>
  <si>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</si>
  <si>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</si>
  <si>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</si>
  <si>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</si>
  <si>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</si>
  <si>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</si>
  <si>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</si>
  <si>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</si>
  <si>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</si>
  <si>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</si>
  <si>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</si>
  <si>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</si>
  <si>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</si>
  <si>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</si>
  <si>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</si>
  <si>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</si>
  <si>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</si>
  <si>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</si>
  <si>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</si>
  <si>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</si>
  <si>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</si>
  <si>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</si>
  <si>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</si>
  <si>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</si>
  <si>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</si>
  <si>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</si>
  <si>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</si>
  <si>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</si>
  <si>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</si>
  <si>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</si>
  <si>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</si>
  <si>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</si>
  <si>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</si>
  <si>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</si>
  <si>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</si>
  <si>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</si>
  <si>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</si>
  <si>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</si>
  <si>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</si>
  <si>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</si>
  <si>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</si>
  <si>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</si>
  <si>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</si>
  <si>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</si>
  <si>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</si>
  <si>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</si>
  <si>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</si>
  <si>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</si>
  <si>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</si>
  <si>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</si>
  <si>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</si>
  <si>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</si>
  <si>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</si>
  <si>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</si>
  <si>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</si>
  <si>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</si>
  <si>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</si>
  <si>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</si>
  <si>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</si>
  <si>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</si>
  <si>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</si>
  <si>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</si>
  <si>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</si>
  <si>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</si>
  <si>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</si>
  <si>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</si>
  <si>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</si>
  <si>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</si>
  <si>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</si>
  <si>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</si>
  <si>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</si>
  <si>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</si>
  <si>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</si>
  <si>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</si>
  <si>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</si>
  <si>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</si>
  <si>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</si>
  <si>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</si>
  <si>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</si>
  <si>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</si>
  <si>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</si>
  <si>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</si>
  <si>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</si>
  <si>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</si>
  <si>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</si>
  <si>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</si>
  <si>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</si>
  <si>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</si>
  <si>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</si>
  <si>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</si>
  <si>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</si>
  <si>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</si>
  <si>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</si>
  <si>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</si>
  <si>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</si>
  <si>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</si>
  <si>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</si>
  <si>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</si>
  <si>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</si>
  <si>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</si>
  <si>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</si>
  <si>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</si>
  <si>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</si>
  <si>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</si>
  <si>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</si>
  <si>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</si>
  <si>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</si>
  <si>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</si>
  <si>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</si>
  <si>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</si>
  <si>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</si>
  <si>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</si>
  <si>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</si>
  <si>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</si>
  <si>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</si>
  <si>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</si>
  <si>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</si>
  <si>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</si>
  <si>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</si>
  <si>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</si>
  <si>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</si>
  <si>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</si>
  <si>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</si>
  <si>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</si>
  <si>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</si>
  <si>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</si>
  <si>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</si>
  <si>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</si>
  <si>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</si>
  <si>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</si>
  <si>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</si>
  <si>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</si>
  <si>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</si>
  <si>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</si>
  <si>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</si>
  <si>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</si>
  <si>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</si>
  <si>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</si>
  <si>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</si>
  <si>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</si>
  <si>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</si>
  <si>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</si>
  <si>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</si>
  <si>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</si>
  <si>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</si>
  <si>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</si>
  <si>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</si>
  <si>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</si>
  <si>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</si>
  <si>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</si>
  <si>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</si>
  <si>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</si>
  <si>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</si>
  <si>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</si>
  <si>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</si>
  <si>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</si>
  <si>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</si>
  <si>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</si>
  <si>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</si>
  <si>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</si>
  <si>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</si>
  <si>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</si>
  <si>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</si>
  <si>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</si>
  <si>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</si>
  <si>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</si>
  <si>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</si>
  <si>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</si>
  <si>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</si>
  <si>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</si>
  <si>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</si>
  <si>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</si>
  <si>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</si>
  <si>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</si>
  <si>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</si>
  <si>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</si>
  <si>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</si>
  <si>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</si>
  <si>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</si>
  <si>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</si>
  <si>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</si>
  <si>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</si>
  <si>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</si>
  <si>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</si>
  <si>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</si>
  <si>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</si>
  <si>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</si>
  <si>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</si>
  <si>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</si>
  <si>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</si>
  <si>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</si>
  <si>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</si>
  <si>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</si>
  <si>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</si>
  <si>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</si>
  <si>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</si>
  <si>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</si>
  <si>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</si>
  <si>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</si>
  <si>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</si>
  <si>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</si>
  <si>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</si>
  <si>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</si>
  <si>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</si>
  <si>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</si>
  <si>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</si>
  <si>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</si>
  <si>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</si>
  <si>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</si>
  <si>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</si>
  <si>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</si>
  <si>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</si>
  <si>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</si>
  <si>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</si>
  <si>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</si>
  <si>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</si>
  <si>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</si>
  <si>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</si>
  <si>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</si>
  <si>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</si>
  <si>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</si>
  <si>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</si>
  <si>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</si>
  <si>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</si>
  <si>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</si>
  <si>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</si>
  <si>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</si>
  <si>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</si>
  <si>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</si>
  <si>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</si>
  <si>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</si>
  <si>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</si>
  <si>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</si>
  <si>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</si>
  <si>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</si>
  <si>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</si>
  <si>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</si>
  <si>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</si>
  <si>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</si>
  <si>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</si>
  <si>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</si>
  <si>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</si>
  <si>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</si>
  <si>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</si>
  <si>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</si>
  <si>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</si>
  <si>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</si>
  <si>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</si>
  <si>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</si>
  <si>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</si>
  <si>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</si>
  <si>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</si>
  <si>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</si>
  <si>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</si>
  <si>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</si>
  <si>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</si>
  <si>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</si>
  <si>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</si>
  <si>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</si>
  <si>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</si>
  <si>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</si>
  <si>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</si>
  <si>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</si>
  <si>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</si>
  <si>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</si>
  <si>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</si>
  <si>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</si>
  <si>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</si>
  <si>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</si>
  <si>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</si>
  <si>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</si>
  <si>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</si>
  <si>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</si>
  <si>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</si>
  <si>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</si>
  <si>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</si>
  <si>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</si>
  <si>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</si>
  <si>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</si>
  <si>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</si>
  <si>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</si>
  <si>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</si>
  <si>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</si>
  <si>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</si>
  <si>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</si>
  <si>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</si>
  <si>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</si>
  <si>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</si>
  <si>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</si>
  <si>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</si>
  <si>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</si>
  <si>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</si>
  <si>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</si>
  <si>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</si>
  <si>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</si>
  <si>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</si>
  <si>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</si>
  <si>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</si>
  <si>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</si>
  <si>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</si>
  <si>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</si>
  <si>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</si>
  <si>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</si>
  <si>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</si>
  <si>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</si>
  <si>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</si>
  <si>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</si>
  <si>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</si>
  <si>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</si>
  <si>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</si>
  <si>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</si>
  <si>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</si>
  <si>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</si>
  <si>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</si>
  <si>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</si>
  <si>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</si>
  <si>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</si>
  <si>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</si>
  <si>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</si>
  <si>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</si>
  <si>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</si>
  <si>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</si>
  <si>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</si>
  <si>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</si>
  <si>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</si>
  <si>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</si>
  <si>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</si>
  <si>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</si>
  <si>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</si>
  <si>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</si>
  <si>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</si>
  <si>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</si>
  <si>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</si>
  <si>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</si>
  <si>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</si>
  <si>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</si>
  <si>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</si>
  <si>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</si>
  <si>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</si>
  <si>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</si>
  <si>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</si>
  <si>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</si>
  <si>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</si>
  <si>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</si>
  <si>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</si>
  <si>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</si>
  <si>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</si>
  <si>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</si>
  <si>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</si>
  <si>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</si>
  <si>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</si>
  <si>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</si>
  <si>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</si>
  <si>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</si>
  <si>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</si>
  <si>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</si>
  <si>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</si>
  <si>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</si>
  <si>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</si>
  <si>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</si>
  <si>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</si>
  <si>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</si>
  <si>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</si>
  <si>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</si>
  <si>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</si>
  <si>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</si>
  <si>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</si>
  <si>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</si>
  <si>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</si>
  <si>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</si>
  <si>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</si>
  <si>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</si>
  <si>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</si>
  <si>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</si>
  <si>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</si>
  <si>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</si>
  <si>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</si>
  <si>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</si>
  <si>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</si>
  <si>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</si>
  <si>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</si>
  <si>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</si>
  <si>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</si>
  <si>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</si>
  <si>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</si>
  <si>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</si>
  <si>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</si>
  <si>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</si>
  <si>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</si>
  <si>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</si>
  <si>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</si>
  <si>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</si>
  <si>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</si>
  <si>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</si>
  <si>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</si>
  <si>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</si>
  <si>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</si>
  <si>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</si>
  <si>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</si>
  <si>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</si>
  <si>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</si>
  <si>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</si>
  <si>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</si>
  <si>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</si>
  <si>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</si>
  <si>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</si>
  <si>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</si>
  <si>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</si>
  <si>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</si>
  <si>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</si>
  <si>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</si>
  <si>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</si>
  <si>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</si>
  <si>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</si>
  <si>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</si>
  <si>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</si>
  <si>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</si>
  <si>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</si>
  <si>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</si>
  <si>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</si>
  <si>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</si>
  <si>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</si>
  <si>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</si>
  <si>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</si>
  <si>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</si>
  <si>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</si>
  <si>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</si>
  <si>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</si>
  <si>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</si>
  <si>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</si>
  <si>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</si>
  <si>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</si>
  <si>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</si>
  <si>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</si>
  <si>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</si>
  <si>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</si>
  <si>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</si>
  <si>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</si>
  <si>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</si>
  <si>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</si>
  <si>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</si>
  <si>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</si>
  <si>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</si>
  <si>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</si>
  <si>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</si>
  <si>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</si>
  <si>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</si>
  <si>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</si>
  <si>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</si>
  <si>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</si>
  <si>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</si>
  <si>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</si>
  <si>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</si>
  <si>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</si>
  <si>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</si>
  <si>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</si>
  <si>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</si>
  <si>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</si>
  <si>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</si>
  <si>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</si>
  <si>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</si>
  <si>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</si>
  <si>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</si>
  <si>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</si>
  <si>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</si>
  <si>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</si>
  <si>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</si>
  <si>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</si>
  <si>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</si>
  <si>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</si>
  <si>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</si>
  <si>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</si>
  <si>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</si>
  <si>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</si>
  <si>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</si>
  <si>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</si>
  <si>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</si>
  <si>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</si>
  <si>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</si>
  <si>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</si>
  <si>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</si>
  <si>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</si>
  <si>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</si>
  <si>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</si>
  <si>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</si>
  <si>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</si>
  <si>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</si>
  <si>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</si>
  <si>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</si>
  <si>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</si>
  <si>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</si>
  <si>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</si>
  <si>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</si>
  <si>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</si>
  <si>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</si>
  <si>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</si>
  <si>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</si>
  <si>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</si>
  <si>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</si>
  <si>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</si>
  <si>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</si>
  <si>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</si>
  <si>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</si>
  <si>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</si>
  <si>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</si>
  <si>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</si>
  <si>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</si>
  <si>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</si>
  <si>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</si>
  <si>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</si>
  <si>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</si>
  <si>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</si>
  <si>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</si>
  <si>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</si>
  <si>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</si>
  <si>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</si>
  <si>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</si>
  <si>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</si>
  <si>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</si>
  <si>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</si>
  <si>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</si>
  <si>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</si>
  <si>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</si>
  <si>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</si>
  <si>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</si>
  <si>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</si>
  <si>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</si>
  <si>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</si>
  <si>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</si>
  <si>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</si>
  <si>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</si>
  <si>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</si>
  <si>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</si>
  <si>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</si>
  <si>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</si>
  <si>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</si>
  <si>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</si>
  <si>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</si>
  <si>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</si>
  <si>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</si>
  <si>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</si>
  <si>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</si>
  <si>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</si>
  <si>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</si>
  <si>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</si>
  <si>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</si>
  <si>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</si>
  <si>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</si>
  <si>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</si>
  <si>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</si>
  <si>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</si>
  <si>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</si>
  <si>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</si>
  <si>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</si>
  <si>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</si>
  <si>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</si>
  <si>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</si>
  <si>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</si>
  <si>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</si>
  <si>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</si>
  <si>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</si>
  <si>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</si>
  <si>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</si>
  <si>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</si>
  <si>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</si>
  <si>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</si>
  <si>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</si>
  <si>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</si>
  <si>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</si>
  <si>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</si>
  <si>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</si>
  <si>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</si>
  <si>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</si>
  <si>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</si>
  <si>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</si>
  <si>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</si>
  <si>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</si>
  <si>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</si>
  <si>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</si>
  <si>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</si>
  <si>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</si>
  <si>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</si>
  <si>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</si>
  <si>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</si>
  <si>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</si>
  <si>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</si>
  <si>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</si>
  <si>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</si>
  <si>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</si>
  <si>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</si>
  <si>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</si>
  <si>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</si>
  <si>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</si>
  <si>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</si>
  <si>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</si>
  <si>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</si>
  <si>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</si>
  <si>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</si>
  <si>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</si>
  <si>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</si>
  <si>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</si>
  <si>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</si>
  <si>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</si>
  <si>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</si>
  <si>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</si>
  <si>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</si>
  <si>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</si>
  <si>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</si>
  <si>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</si>
  <si>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</si>
  <si>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</si>
  <si>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</si>
  <si>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</si>
  <si>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</si>
  <si>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</si>
  <si>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</si>
  <si>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</si>
  <si>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</si>
  <si>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</si>
  <si>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</si>
  <si>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</si>
  <si>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</si>
  <si>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</si>
  <si>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</si>
  <si>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</si>
  <si>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</si>
  <si>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</si>
  <si>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</si>
  <si>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</si>
  <si>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</si>
  <si>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</si>
  <si>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</si>
  <si>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</si>
  <si>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</si>
  <si>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</si>
  <si>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</si>
  <si>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</si>
  <si>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</si>
  <si>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</si>
  <si>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</si>
  <si>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</si>
  <si>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</si>
  <si>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</si>
  <si>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</si>
  <si>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</si>
  <si>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</si>
  <si>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</si>
  <si>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</si>
  <si>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</si>
  <si>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</si>
  <si>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</si>
  <si>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</si>
  <si>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</si>
  <si>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</si>
  <si>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</si>
  <si>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</si>
  <si>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</si>
  <si>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</si>
  <si>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</si>
  <si>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</si>
  <si>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</si>
  <si>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</si>
  <si>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</si>
  <si>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</si>
  <si>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</si>
  <si>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</si>
  <si>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</si>
  <si>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</si>
  <si>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</si>
  <si>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</si>
  <si>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</si>
  <si>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</si>
  <si>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</si>
  <si>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</si>
  <si>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</si>
  <si>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</si>
  <si>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</si>
  <si>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</si>
  <si>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</si>
  <si>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</si>
  <si>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</si>
  <si>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</si>
  <si>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</si>
  <si>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</si>
  <si>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</si>
  <si>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</si>
  <si>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</si>
  <si>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</si>
  <si>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</si>
  <si>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</si>
  <si>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</si>
  <si>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</si>
  <si>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</si>
  <si>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</si>
  <si>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</si>
  <si>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</si>
  <si>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</si>
  <si>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</si>
  <si>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</si>
  <si>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</si>
  <si>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</si>
  <si>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</si>
  <si>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</si>
  <si>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</si>
  <si>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</si>
  <si>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</si>
  <si>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</si>
  <si>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</si>
  <si>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</si>
  <si>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</si>
  <si>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</si>
  <si>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</si>
  <si>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</si>
  <si>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</si>
  <si>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</si>
  <si>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</si>
  <si>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</si>
  <si>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</si>
  <si>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</si>
  <si>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</si>
  <si>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</si>
  <si>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</si>
  <si>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</si>
  <si>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</si>
  <si>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</si>
  <si>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</si>
  <si>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</si>
  <si>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</si>
  <si>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</si>
  <si>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</si>
  <si>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</si>
  <si>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</si>
  <si>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</si>
  <si>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</si>
  <si>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</si>
  <si>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</si>
  <si>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</si>
  <si>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</si>
  <si>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</si>
  <si>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</si>
  <si>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</si>
  <si>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</si>
  <si>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</si>
  <si>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</si>
  <si>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</si>
  <si>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</si>
  <si>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</si>
  <si>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</si>
  <si>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</si>
  <si>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</si>
  <si>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</si>
  <si>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</si>
  <si>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</si>
  <si>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</si>
  <si>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</si>
  <si>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</si>
  <si>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</si>
  <si>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</si>
  <si>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</si>
  <si>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</si>
  <si>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</si>
  <si>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</si>
  <si>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</si>
  <si>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</si>
  <si>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</si>
  <si>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</si>
  <si>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</si>
  <si>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</si>
  <si>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</si>
  <si>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</si>
  <si>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</si>
  <si>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</si>
  <si>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</si>
  <si>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</si>
  <si>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</si>
  <si>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</si>
  <si>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</si>
  <si>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</si>
  <si>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</si>
  <si>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</si>
  <si>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</si>
  <si>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</si>
  <si>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</si>
  <si>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</si>
  <si>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</si>
  <si>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</si>
  <si>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</si>
  <si>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</si>
  <si>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</si>
  <si>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</si>
  <si>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</si>
  <si>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</si>
  <si>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</si>
  <si>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</si>
  <si>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</si>
  <si>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</si>
  <si>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</si>
  <si>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</si>
  <si>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</si>
  <si>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</si>
  <si>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</si>
  <si>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</si>
  <si>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</si>
  <si>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</si>
  <si>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</si>
  <si>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</si>
  <si>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</si>
  <si>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</si>
  <si>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</si>
  <si>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</si>
  <si>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</si>
  <si>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</si>
  <si>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</si>
  <si>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</si>
  <si>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</si>
  <si>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</si>
  <si>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</si>
  <si>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</si>
  <si>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</si>
  <si>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</si>
  <si>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</si>
  <si>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</si>
  <si>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</si>
  <si>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</si>
  <si>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</si>
  <si>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</si>
  <si>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</si>
  <si>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</si>
  <si>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</si>
  <si>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</si>
  <si>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</si>
  <si>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</si>
  <si>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</si>
  <si>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</si>
  <si>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</si>
  <si>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</si>
  <si>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</si>
  <si>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</si>
  <si>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</si>
  <si>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</si>
  <si>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</si>
  <si>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</si>
  <si>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</si>
  <si>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</si>
  <si>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</si>
  <si>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</si>
  <si>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</si>
  <si>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</si>
  <si>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</si>
  <si>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</si>
  <si>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</si>
  <si>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</si>
  <si>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</si>
  <si>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</si>
  <si>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</si>
  <si>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</si>
  <si>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</si>
  <si>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</si>
  <si>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</si>
  <si>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</si>
  <si>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</si>
  <si>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</si>
  <si>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</si>
  <si>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</si>
  <si>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</si>
  <si>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</si>
  <si>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</si>
  <si>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</si>
  <si>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</si>
  <si>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</si>
  <si>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</si>
  <si>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</si>
  <si>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</si>
  <si>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</si>
  <si>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</si>
  <si>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</si>
  <si>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</si>
  <si>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</si>
  <si>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</si>
  <si>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</si>
  <si>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</si>
  <si>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</si>
  <si>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</si>
  <si>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</si>
  <si>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</si>
  <si>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</si>
  <si>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</si>
  <si>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</si>
  <si>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</si>
  <si>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</si>
  <si>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</si>
  <si>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</si>
  <si>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</si>
  <si>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</si>
  <si>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</si>
  <si>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</si>
  <si>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</si>
  <si>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</si>
  <si>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</si>
  <si>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</si>
  <si>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</si>
  <si>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</si>
  <si>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</si>
  <si>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</si>
  <si>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</si>
  <si>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</si>
  <si>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</si>
  <si>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</si>
  <si>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</si>
  <si>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</si>
  <si>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</si>
  <si>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</si>
  <si>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</si>
  <si>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</si>
  <si>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</si>
  <si>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</si>
  <si>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</si>
  <si>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</si>
  <si>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</si>
  <si>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</si>
  <si>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</si>
  <si>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</si>
  <si>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</si>
  <si>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</si>
  <si>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</si>
  <si>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</si>
  <si>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</si>
  <si>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</si>
  <si>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</si>
  <si>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</si>
  <si>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</si>
  <si>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</si>
  <si>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</si>
  <si>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</si>
  <si>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</si>
  <si>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</si>
  <si>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</si>
  <si>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</si>
  <si>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</si>
  <si>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</si>
  <si>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</si>
  <si>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</si>
  <si>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</si>
  <si>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</si>
  <si>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</si>
  <si>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</si>
  <si>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</si>
  <si>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</si>
  <si>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</si>
  <si>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</si>
  <si>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</si>
  <si>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</si>
  <si>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</si>
  <si>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</si>
  <si>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</si>
  <si>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</si>
  <si>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</si>
  <si>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</si>
  <si>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</si>
  <si>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</si>
  <si>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</si>
  <si>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</si>
  <si>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</si>
  <si>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</si>
  <si>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</si>
  <si>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</si>
  <si>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</si>
  <si>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</si>
  <si>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</si>
  <si>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</si>
  <si>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</si>
  <si>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</si>
  <si>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</si>
  <si>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</si>
  <si>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</si>
  <si>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</si>
  <si>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</si>
  <si>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</si>
  <si>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</si>
  <si>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</si>
  <si>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</si>
  <si>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</si>
  <si>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</si>
  <si>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</si>
  <si>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</si>
  <si>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</si>
  <si>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</si>
  <si>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</si>
  <si>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</si>
  <si>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</si>
  <si>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</si>
  <si>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</si>
  <si>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</si>
  <si>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</si>
  <si>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</si>
  <si>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</si>
  <si>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</si>
  <si>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</si>
  <si>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</si>
  <si>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</si>
  <si>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</si>
  <si>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</si>
  <si>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</si>
  <si>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</si>
  <si>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</si>
  <si>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</si>
  <si>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</si>
  <si>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</si>
  <si>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</si>
  <si>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</si>
  <si>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</si>
  <si>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</si>
  <si>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</si>
  <si>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</si>
  <si>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</si>
  <si>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</si>
  <si>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</si>
  <si>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</si>
  <si>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</si>
  <si>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</si>
  <si>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</si>
  <si>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</si>
  <si>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</si>
  <si>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</si>
  <si>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</si>
  <si>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</si>
  <si>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</si>
  <si>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</si>
  <si>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</si>
  <si>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</si>
  <si>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</si>
  <si>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</si>
  <si>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</si>
  <si>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</si>
  <si>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</si>
  <si>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</si>
  <si>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</si>
  <si>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</si>
  <si>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</si>
  <si>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</si>
  <si>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</si>
  <si>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</si>
  <si>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</si>
  <si>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</si>
  <si>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</si>
  <si>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</si>
  <si>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</si>
  <si>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</si>
  <si>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</si>
  <si>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</si>
  <si>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</si>
  <si>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</si>
  <si>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</si>
  <si>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</si>
  <si>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</si>
  <si>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</si>
  <si>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</si>
  <si>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</si>
  <si>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</si>
  <si>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</si>
  <si>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</si>
  <si>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</si>
  <si>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</si>
  <si>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</si>
  <si>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</si>
  <si>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</si>
  <si>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</si>
  <si>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</si>
  <si>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</si>
  <si>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</si>
  <si>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</si>
  <si>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</si>
  <si>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</si>
  <si>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</si>
  <si>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</si>
  <si>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</si>
  <si>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</si>
  <si>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</si>
  <si>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</si>
  <si>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</si>
  <si>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</si>
  <si>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</si>
  <si>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</si>
  <si>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</si>
  <si>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</si>
  <si>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</si>
  <si>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</si>
  <si>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</si>
  <si>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</si>
  <si>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</si>
  <si>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</si>
  <si>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</si>
  <si>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</si>
  <si>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</si>
  <si>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</si>
  <si>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</si>
  <si>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</si>
  <si>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</si>
  <si>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</si>
  <si>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</si>
  <si>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</si>
  <si>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</si>
  <si>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</si>
  <si>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</si>
  <si>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</si>
  <si>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</si>
  <si>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</si>
  <si>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</si>
  <si>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</si>
  <si>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</si>
  <si>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</si>
  <si>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</si>
  <si>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</si>
  <si>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</si>
  <si>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</si>
  <si>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</si>
  <si>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</si>
  <si>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</si>
  <si>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</si>
  <si>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</si>
  <si>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</si>
  <si>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</si>
  <si>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</si>
  <si>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</si>
  <si>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</si>
  <si>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</si>
  <si>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</si>
  <si>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</si>
  <si>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</si>
  <si>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</si>
  <si>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</si>
  <si>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</si>
  <si>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</si>
  <si>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</si>
  <si>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</si>
  <si>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</si>
  <si>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</si>
  <si>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</si>
  <si>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</si>
  <si>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</si>
  <si>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</si>
  <si>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</si>
  <si>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</si>
  <si>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</si>
  <si>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</si>
  <si>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</si>
  <si>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</si>
  <si>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</si>
  <si>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</si>
  <si>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</si>
  <si>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</si>
  <si>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</si>
  <si>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</si>
  <si>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</si>
  <si>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</si>
  <si>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</si>
  <si>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</si>
  <si>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</si>
  <si>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</si>
  <si>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</si>
  <si>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</si>
  <si>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</si>
  <si>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</si>
  <si>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</si>
  <si>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</si>
  <si>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</si>
  <si>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</si>
  <si>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</si>
  <si>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</si>
  <si>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</si>
  <si>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</si>
  <si>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</si>
  <si>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</si>
  <si>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</si>
  <si>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</si>
  <si>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</si>
  <si>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</si>
  <si>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</si>
  <si>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</si>
  <si>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</si>
  <si>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</si>
  <si>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</si>
  <si>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</si>
  <si>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</si>
  <si>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</si>
  <si>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</si>
  <si>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</si>
  <si>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</si>
  <si>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</si>
  <si>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</si>
  <si>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</si>
  <si>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</si>
  <si>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</si>
  <si>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</si>
  <si>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</si>
  <si>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</si>
  <si>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</si>
  <si>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</si>
  <si>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</si>
  <si>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</si>
  <si>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</si>
  <si>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</si>
  <si>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</si>
  <si>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</si>
  <si>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</si>
  <si>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</si>
  <si>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</si>
  <si>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</si>
  <si>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</si>
  <si>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</si>
  <si>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</si>
  <si>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</si>
  <si>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</si>
  <si>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</si>
  <si>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</si>
  <si>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</si>
  <si>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</si>
  <si>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</si>
  <si>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</si>
  <si>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</si>
  <si>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</si>
  <si>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</si>
  <si>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</si>
  <si>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</si>
  <si>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</si>
  <si>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</si>
  <si>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</si>
  <si>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</si>
  <si>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</si>
  <si>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</si>
  <si>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</si>
  <si>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</si>
  <si>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</si>
  <si>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</si>
  <si>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</si>
  <si>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</si>
  <si>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</si>
  <si>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</si>
  <si>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</si>
  <si>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</si>
  <si>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</si>
  <si>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</si>
  <si>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</si>
  <si>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</si>
  <si>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</si>
  <si>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</si>
  <si>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</si>
  <si>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</si>
  <si>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</si>
  <si>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</si>
  <si>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</si>
  <si>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</si>
  <si>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</si>
  <si>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</si>
  <si>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</si>
  <si>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</si>
  <si>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</si>
  <si>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</si>
  <si>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</si>
  <si>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</si>
  <si>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</si>
  <si>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</si>
  <si>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</si>
  <si>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</si>
  <si>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</si>
  <si>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</si>
  <si>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</si>
  <si>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</si>
  <si>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</si>
  <si>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</si>
  <si>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</si>
  <si>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</si>
  <si>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</si>
  <si>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</si>
  <si>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</si>
  <si>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</si>
  <si>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</si>
  <si>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</si>
  <si>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</si>
  <si>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</si>
  <si>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</si>
  <si>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</si>
  <si>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</si>
  <si>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</si>
  <si>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</si>
  <si>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</si>
  <si>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</si>
  <si>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</si>
  <si>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</si>
  <si>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</si>
  <si>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</si>
  <si>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</si>
  <si>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</si>
  <si>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</si>
  <si>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</si>
  <si>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</si>
  <si>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</si>
  <si>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</si>
  <si>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</si>
  <si>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</si>
  <si>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</si>
  <si>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</si>
  <si>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</si>
  <si>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</si>
  <si>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</si>
  <si>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</si>
  <si>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</si>
  <si>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</si>
  <si>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</si>
  <si>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</si>
  <si>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</si>
  <si>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</si>
  <si>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</si>
  <si>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</si>
  <si>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</si>
  <si>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</si>
  <si>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</si>
  <si>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</si>
  <si>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</si>
  <si>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</si>
  <si>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</si>
  <si>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</si>
  <si>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</si>
  <si>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</si>
  <si>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</si>
  <si>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</si>
  <si>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</si>
  <si>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</si>
  <si>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</si>
  <si>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</si>
  <si>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</si>
  <si>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</si>
  <si>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</si>
  <si>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</si>
  <si>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</si>
  <si>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</si>
  <si>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</si>
  <si>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</si>
  <si>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</si>
  <si>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</si>
  <si>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</si>
  <si>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</si>
  <si>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</si>
  <si>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</si>
  <si>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</si>
  <si>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</si>
  <si>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</si>
  <si>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</si>
  <si>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</si>
  <si>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</si>
  <si>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</si>
  <si>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</si>
  <si>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</si>
  <si>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</si>
  <si>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</si>
  <si>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</si>
  <si>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</si>
  <si>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</si>
  <si>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</si>
  <si>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</si>
  <si>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</si>
  <si>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</si>
  <si>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</si>
  <si>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</si>
  <si>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</si>
  <si>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</si>
  <si>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</si>
  <si>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</si>
  <si>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</si>
  <si>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</si>
  <si>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</si>
  <si>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</si>
  <si>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</si>
  <si>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</si>
  <si>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</si>
  <si>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</si>
  <si>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</si>
  <si>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</si>
  <si>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</si>
  <si>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</si>
  <si>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</si>
  <si>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</si>
  <si>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</si>
  <si>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</si>
  <si>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</si>
  <si>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</si>
  <si>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</si>
  <si>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</si>
  <si>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</si>
  <si>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</si>
  <si>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</si>
  <si>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</si>
  <si>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</si>
  <si>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</si>
  <si>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</si>
  <si>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</si>
  <si>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</si>
  <si>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</si>
  <si>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</si>
  <si>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</si>
  <si>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</si>
  <si>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</si>
  <si>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</si>
  <si>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</si>
  <si>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</si>
  <si>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</si>
  <si>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</si>
  <si>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</si>
  <si>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</si>
  <si>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</si>
  <si>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</si>
  <si>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</si>
  <si>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</si>
  <si>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</si>
  <si>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</si>
  <si>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</si>
  <si>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</si>
  <si>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</si>
  <si>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</si>
  <si>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</si>
  <si>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</si>
  <si>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</si>
  <si>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</si>
  <si>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</si>
  <si>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</si>
  <si>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</si>
  <si>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</si>
  <si>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</si>
  <si>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</si>
  <si>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</si>
  <si>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</si>
  <si>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</si>
  <si>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</si>
  <si>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</si>
  <si>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</si>
  <si>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</si>
  <si>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</si>
  <si>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</si>
  <si>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</si>
  <si>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</si>
  <si>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</si>
  <si>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</si>
  <si>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</si>
  <si>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</si>
  <si>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</si>
  <si>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</si>
  <si>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</si>
  <si>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</si>
  <si>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</si>
  <si>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</si>
  <si>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</si>
  <si>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</si>
  <si>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</si>
  <si>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</si>
  <si>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</si>
  <si>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</si>
  <si>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</si>
  <si>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</si>
  <si>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</si>
  <si>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</si>
  <si>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</si>
  <si>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</si>
  <si>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</si>
  <si>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</si>
  <si>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</si>
  <si>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</si>
  <si>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</si>
  <si>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</si>
  <si>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</si>
  <si>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</si>
  <si>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</si>
  <si>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</si>
  <si>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</si>
  <si>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</si>
  <si>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</si>
  <si>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</si>
  <si>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</si>
  <si>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</si>
  <si>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</si>
  <si>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</si>
  <si>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</si>
  <si>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</si>
  <si>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</si>
  <si>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</si>
  <si>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</si>
  <si>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</si>
  <si>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</si>
  <si>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</si>
  <si>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</si>
  <si>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</si>
  <si>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</si>
  <si>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</si>
  <si>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</si>
  <si>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</si>
  <si>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</si>
  <si>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</si>
  <si>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</si>
  <si>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</si>
  <si>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</si>
  <si>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</si>
  <si>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</si>
  <si>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</si>
  <si>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</si>
  <si>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</si>
  <si>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</si>
  <si>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</si>
  <si>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</si>
  <si>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</si>
  <si>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</si>
  <si>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</si>
  <si>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</si>
  <si>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</si>
  <si>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</si>
  <si>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</si>
  <si>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</si>
  <si>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</si>
  <si>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</si>
  <si>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</si>
  <si>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</si>
  <si>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</si>
  <si>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</si>
  <si>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</si>
  <si>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</si>
  <si>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</si>
  <si>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</si>
  <si>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</si>
  <si>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</si>
  <si>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</si>
  <si>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</si>
  <si>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</si>
  <si>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</si>
  <si>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</si>
  <si>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</si>
  <si>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</si>
  <si>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</si>
  <si>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</si>
  <si>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</si>
  <si>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</si>
  <si>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</si>
  <si>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</si>
  <si>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</si>
  <si>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</si>
  <si>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</si>
  <si>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</si>
  <si>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</si>
  <si>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</si>
  <si>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</si>
  <si>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</si>
  <si>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</si>
  <si>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</si>
  <si>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</si>
  <si>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</si>
  <si>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</si>
  <si>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</si>
  <si>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</si>
  <si>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</si>
  <si>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</si>
  <si>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</si>
  <si>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</si>
  <si>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</si>
  <si>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</si>
  <si>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</si>
  <si>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</si>
  <si>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</si>
  <si>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</si>
  <si>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</si>
  <si>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</si>
  <si>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</si>
  <si>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</si>
  <si>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</si>
  <si>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</si>
  <si>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</si>
  <si>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</si>
  <si>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</si>
  <si>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</si>
  <si>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</si>
  <si>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</si>
  <si>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</si>
  <si>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</si>
  <si>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</si>
  <si>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</si>
  <si>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</si>
  <si>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</si>
  <si>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</si>
  <si>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</si>
  <si>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</si>
  <si>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</si>
  <si>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</si>
  <si>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</si>
  <si>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</si>
  <si>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</si>
  <si>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</si>
  <si>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</si>
  <si>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</si>
  <si>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</si>
  <si>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</si>
  <si>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</si>
  <si>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</si>
  <si>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</si>
  <si>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</si>
  <si>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</si>
  <si>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</si>
  <si>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</si>
  <si>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</si>
  <si>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</si>
  <si>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</si>
  <si>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</si>
  <si>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</si>
  <si>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</si>
  <si>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</si>
  <si>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</si>
  <si>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</si>
  <si>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</si>
  <si>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</si>
  <si>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</si>
  <si>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</si>
  <si>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</si>
  <si>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</si>
  <si>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</si>
  <si>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</si>
  <si>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</si>
  <si>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</si>
  <si>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</si>
  <si>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</si>
  <si>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</si>
  <si>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</si>
  <si>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</si>
  <si>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</si>
  <si>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</si>
  <si>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</si>
  <si>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</si>
  <si>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</si>
  <si>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</si>
  <si>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</si>
  <si>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</si>
  <si>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</si>
  <si>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</si>
  <si>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</si>
  <si>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</si>
  <si>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</si>
  <si>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</si>
  <si>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</si>
  <si>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</si>
  <si>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</si>
  <si>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</si>
  <si>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</si>
  <si>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</si>
  <si>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</si>
  <si>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</si>
  <si>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</si>
  <si>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</si>
  <si>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</si>
  <si>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</si>
  <si>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</si>
  <si>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</si>
  <si>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</si>
  <si>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</si>
  <si>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</si>
  <si>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</si>
  <si>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</si>
  <si>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</si>
  <si>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</si>
  <si>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</si>
  <si>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</si>
  <si>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</si>
  <si>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</si>
  <si>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</si>
  <si>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</si>
  <si>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</si>
  <si>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</si>
  <si>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</si>
  <si>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</si>
  <si>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</si>
  <si>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</si>
  <si>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</si>
  <si>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</si>
  <si>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</si>
  <si>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</si>
  <si>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</si>
  <si>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</si>
  <si>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</si>
  <si>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</si>
  <si>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</si>
  <si>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</si>
  <si>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</si>
  <si>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</si>
  <si>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</si>
  <si>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</si>
  <si>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</si>
  <si>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</si>
  <si>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</si>
  <si>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</si>
  <si>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</si>
  <si>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</si>
  <si>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</si>
  <si>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</si>
  <si>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</si>
  <si>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</si>
  <si>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</si>
  <si>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</si>
  <si>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</si>
  <si>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</si>
  <si>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</si>
  <si>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</si>
  <si>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</si>
  <si>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</si>
  <si>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</si>
  <si>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</si>
  <si>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</si>
  <si>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</si>
  <si>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</si>
  <si>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</si>
  <si>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</si>
  <si>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</si>
  <si>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</si>
  <si>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</si>
  <si>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</si>
  <si>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</si>
  <si>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</si>
  <si>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</si>
  <si>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</si>
  <si>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</si>
  <si>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</si>
  <si>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</si>
  <si>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</si>
  <si>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</si>
  <si>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</si>
  <si>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</si>
  <si>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</si>
  <si>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</si>
  <si>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</si>
  <si>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</si>
  <si>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</si>
  <si>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</si>
  <si>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</si>
  <si>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</si>
  <si>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</si>
  <si>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</si>
  <si>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</si>
  <si>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</si>
  <si>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</si>
  <si>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</si>
  <si>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</si>
  <si>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</si>
  <si>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</si>
  <si>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</si>
  <si>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</si>
  <si>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</si>
  <si>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</si>
  <si>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</si>
  <si>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</si>
  <si>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</si>
  <si>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</si>
  <si>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</si>
  <si>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</si>
  <si>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</si>
  <si>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</si>
  <si>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</si>
  <si>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</si>
  <si>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</si>
  <si>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</si>
  <si>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</si>
  <si>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</si>
  <si>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</si>
  <si>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</si>
  <si>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</si>
  <si>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</si>
  <si>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</si>
  <si>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</si>
  <si>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</si>
  <si>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</si>
  <si>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</si>
  <si>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</si>
  <si>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</si>
  <si>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</si>
  <si>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</si>
  <si>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</si>
  <si>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</si>
  <si>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</si>
  <si>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</si>
  <si>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</si>
  <si>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</si>
  <si>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</si>
  <si>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</si>
  <si>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</si>
  <si>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</si>
  <si>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</si>
  <si>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</si>
  <si>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</si>
  <si>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</si>
  <si>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</si>
  <si>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</si>
  <si>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</si>
  <si>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</si>
  <si>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</si>
  <si>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</si>
  <si>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</si>
  <si>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</si>
  <si>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</si>
  <si>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</si>
  <si>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</si>
  <si>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</si>
  <si>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</si>
  <si>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</si>
  <si>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</si>
  <si>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</si>
  <si>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</si>
  <si>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</si>
  <si>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</si>
  <si>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</si>
  <si>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</si>
  <si>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</si>
  <si>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</si>
  <si>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</si>
  <si>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</si>
  <si>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</si>
  <si>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</si>
  <si>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</si>
  <si>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</si>
  <si>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</si>
  <si>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</si>
  <si>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</si>
  <si>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</si>
  <si>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</si>
  <si>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</si>
  <si>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</si>
  <si>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</si>
  <si>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</si>
  <si>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</si>
  <si>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</si>
  <si>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</si>
  <si>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</si>
  <si>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</si>
  <si>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</si>
  <si>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</si>
  <si>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</si>
  <si>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</si>
  <si>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</si>
  <si>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</si>
  <si>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</si>
  <si>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</si>
  <si>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</si>
  <si>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</si>
  <si>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</si>
  <si>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</si>
  <si>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</si>
  <si>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</si>
  <si>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</si>
  <si>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</si>
  <si>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</si>
  <si>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</si>
  <si>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</si>
  <si>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</si>
  <si>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</si>
  <si>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</si>
  <si>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</si>
  <si>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</si>
  <si>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</si>
  <si>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</si>
  <si>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</si>
  <si>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</si>
  <si>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</si>
  <si>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</si>
  <si>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</si>
  <si>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</si>
  <si>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</si>
  <si>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</si>
  <si>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</si>
  <si>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</si>
  <si>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</si>
  <si>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</si>
  <si>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</si>
  <si>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</si>
  <si>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</si>
  <si>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</si>
  <si>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</si>
  <si>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</si>
  <si>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</si>
  <si>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</si>
  <si>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</si>
  <si>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</si>
  <si>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</si>
  <si>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</si>
  <si>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</si>
  <si>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</si>
  <si>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</si>
  <si>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</si>
  <si>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</si>
  <si>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</si>
  <si>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</si>
  <si>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</si>
  <si>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</si>
  <si>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</si>
  <si>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</si>
  <si>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</si>
  <si>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</si>
  <si>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</si>
  <si>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</si>
  <si>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</si>
  <si>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</si>
  <si>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</si>
  <si>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</si>
  <si>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</si>
  <si>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</si>
  <si>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</si>
  <si>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</si>
  <si>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</si>
  <si>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</si>
  <si>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</si>
  <si>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</si>
  <si>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</si>
  <si>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</si>
  <si>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</si>
  <si>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</si>
  <si>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</si>
  <si>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</si>
  <si>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</si>
  <si>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</si>
  <si>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</si>
  <si>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</si>
  <si>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</si>
  <si>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</si>
  <si>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</si>
  <si>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</si>
  <si>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</si>
  <si>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</si>
  <si>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</si>
  <si>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</si>
  <si>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</si>
  <si>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</si>
  <si>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</si>
  <si>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</si>
  <si>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</si>
  <si>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</si>
  <si>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</si>
  <si>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</si>
  <si>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</si>
  <si>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</si>
  <si>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</si>
  <si>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</si>
  <si>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</si>
  <si>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</si>
  <si>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</si>
  <si>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</si>
  <si>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</si>
  <si>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</si>
  <si>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</si>
  <si>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</si>
  <si>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</si>
  <si>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</si>
  <si>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</si>
  <si>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</si>
  <si>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</si>
  <si>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</si>
  <si>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</si>
  <si>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</si>
  <si>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</si>
  <si>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</si>
  <si>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</si>
  <si>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</si>
  <si>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</si>
  <si>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</si>
  <si>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</si>
  <si>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</si>
  <si>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</si>
  <si>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</si>
  <si>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</si>
  <si>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</si>
  <si>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</si>
  <si>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</si>
  <si>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</si>
  <si>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</si>
  <si>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</si>
  <si>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</si>
  <si>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</si>
  <si>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</si>
  <si>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</si>
  <si>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</si>
  <si>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</si>
  <si>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</si>
  <si>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</si>
  <si>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</si>
  <si>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</si>
  <si>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</si>
  <si>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</si>
  <si>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</si>
  <si>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</si>
  <si>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</si>
  <si>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</si>
  <si>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</si>
  <si>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</si>
  <si>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</si>
  <si>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</si>
  <si>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</si>
  <si>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</si>
  <si>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</si>
  <si>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</si>
  <si>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</si>
  <si>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</si>
  <si>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</si>
  <si>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</si>
  <si>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</si>
  <si>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</si>
  <si>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</si>
  <si>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</si>
  <si>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</si>
  <si>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</si>
  <si>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</si>
  <si>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</si>
  <si>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</si>
  <si>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</si>
  <si>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</si>
  <si>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</si>
  <si>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</si>
  <si>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</si>
  <si>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</si>
  <si>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</si>
  <si>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</si>
  <si>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</si>
  <si>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</si>
  <si>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</si>
  <si>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</si>
  <si>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</si>
  <si>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</si>
  <si>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</si>
  <si>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</si>
  <si>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</si>
  <si>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</si>
  <si>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</si>
  <si>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</si>
  <si>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</si>
  <si>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</si>
  <si>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</si>
  <si>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</si>
  <si>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</si>
  <si>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</si>
  <si>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</si>
  <si>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</si>
  <si>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</si>
  <si>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</si>
  <si>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</si>
  <si>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</si>
  <si>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</si>
  <si>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</si>
  <si>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</si>
  <si>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</si>
  <si>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</si>
  <si>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</si>
  <si>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</si>
  <si>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</si>
  <si>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</si>
  <si>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</si>
  <si>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</si>
  <si>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</si>
  <si>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</si>
  <si>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</si>
  <si>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</si>
  <si>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</si>
  <si>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</si>
  <si>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</si>
  <si>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</si>
  <si>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</si>
  <si>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</si>
  <si>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</si>
  <si>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</si>
  <si>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</si>
  <si>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</si>
  <si>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</si>
  <si>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</si>
  <si>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</si>
  <si>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</si>
  <si>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</si>
  <si>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</si>
  <si>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</si>
  <si>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</si>
  <si>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</si>
  <si>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</si>
  <si>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</si>
  <si>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</si>
  <si>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</si>
  <si>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</si>
  <si>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</si>
  <si>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</si>
  <si>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</si>
  <si>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</si>
  <si>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</si>
  <si>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</si>
  <si>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</si>
  <si>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</si>
  <si>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</si>
  <si>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</si>
  <si>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</si>
  <si>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</si>
  <si>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</si>
  <si>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</si>
  <si>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</si>
  <si>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</si>
  <si>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</si>
  <si>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</si>
  <si>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</si>
  <si>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</si>
  <si>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</si>
  <si>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</si>
  <si>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</si>
  <si>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</si>
  <si>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</si>
  <si>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</si>
  <si>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</si>
  <si>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</si>
  <si>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</si>
  <si>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</si>
  <si>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</si>
  <si>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</si>
  <si>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</si>
  <si>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</si>
  <si>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</si>
  <si>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</si>
  <si>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</si>
  <si>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</si>
  <si>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</si>
  <si>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</si>
  <si>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</si>
  <si>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</si>
  <si>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</si>
  <si>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</si>
  <si>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</si>
  <si>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</si>
  <si>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</si>
  <si>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</si>
  <si>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</si>
  <si>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</si>
  <si>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</si>
  <si>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</si>
  <si>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</si>
  <si>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</si>
  <si>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</si>
  <si>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</si>
  <si>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</si>
  <si>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</si>
  <si>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</si>
  <si>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</si>
  <si>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</si>
  <si>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</si>
  <si>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</si>
  <si>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</si>
  <si>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</si>
  <si>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</si>
  <si>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</si>
  <si>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</si>
  <si>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</si>
  <si>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</si>
  <si>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</si>
  <si>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</si>
  <si>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</si>
  <si>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</si>
  <si>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</si>
  <si>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</si>
  <si>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</si>
  <si>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</si>
  <si>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</si>
  <si>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</si>
  <si>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</si>
  <si>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</si>
  <si>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</si>
  <si>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</si>
  <si>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</si>
  <si>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</si>
  <si>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</si>
  <si>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</si>
  <si>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</si>
  <si>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</si>
  <si>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</si>
  <si>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</si>
  <si>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</si>
  <si>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</si>
  <si>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</si>
  <si>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</si>
  <si>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</si>
  <si>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</si>
  <si>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</si>
  <si>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</si>
  <si>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</si>
  <si>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</si>
  <si>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</si>
  <si>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</si>
  <si>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</si>
  <si>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</si>
  <si>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</si>
  <si>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</si>
  <si>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</si>
  <si>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</si>
  <si>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</si>
  <si>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</si>
  <si>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</si>
  <si>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</si>
  <si>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</si>
  <si>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</si>
  <si>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</si>
  <si>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</si>
  <si>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</si>
  <si>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</si>
  <si>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</si>
  <si>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</si>
  <si>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</si>
  <si>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</si>
  <si>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</si>
  <si>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</si>
  <si>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</si>
  <si>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</si>
  <si>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</si>
  <si>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</si>
  <si>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</si>
  <si>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</si>
  <si>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</si>
  <si>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</si>
  <si>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</si>
  <si>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</si>
  <si>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</si>
  <si>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</si>
  <si>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</si>
  <si>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</si>
  <si>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</si>
  <si>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</si>
  <si>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</si>
  <si>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</si>
  <si>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</si>
  <si>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</si>
  <si>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</si>
  <si>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</si>
  <si>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</si>
  <si>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</si>
  <si>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</si>
  <si>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</si>
  <si>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</si>
  <si>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</si>
  <si>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</si>
  <si>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</si>
  <si>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</si>
  <si>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</si>
  <si>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</si>
  <si>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</si>
  <si>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</si>
  <si>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</si>
  <si>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</si>
  <si>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</si>
  <si>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</si>
  <si>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</si>
  <si>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</si>
  <si>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</si>
  <si>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</si>
  <si>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</si>
  <si>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</si>
  <si>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</si>
  <si>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</si>
  <si>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</si>
  <si>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</si>
  <si>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</si>
  <si>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</si>
  <si>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</si>
  <si>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</si>
  <si>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</si>
  <si>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</si>
  <si>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</si>
  <si>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</si>
  <si>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</si>
  <si>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</si>
  <si>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</si>
  <si>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</si>
  <si>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</si>
  <si>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</si>
  <si>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</si>
  <si>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</si>
  <si>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</si>
  <si>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</si>
  <si>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</si>
  <si>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</si>
  <si>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</si>
  <si>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</si>
  <si>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</si>
  <si>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</si>
  <si>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</si>
  <si>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</si>
  <si>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</si>
  <si>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</si>
  <si>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</si>
  <si>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</si>
  <si>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</si>
  <si>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</si>
  <si>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</si>
  <si>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</si>
  <si>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</si>
  <si>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</si>
  <si>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</si>
  <si>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</si>
  <si>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</si>
  <si>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</si>
  <si>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</si>
  <si>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</si>
  <si>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</si>
  <si>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</si>
  <si>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</si>
  <si>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</si>
  <si>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</si>
  <si>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</si>
  <si>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</si>
  <si>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</si>
  <si>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</si>
  <si>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</si>
  <si>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</si>
  <si>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</si>
  <si>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</si>
  <si>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</si>
  <si>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</si>
  <si>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</si>
  <si>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</si>
  <si>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</si>
  <si>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</si>
  <si>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</si>
  <si>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</si>
  <si>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</si>
  <si>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</si>
  <si>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</si>
  <si>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</si>
  <si>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</si>
  <si>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</si>
  <si>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</si>
  <si>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</si>
  <si>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</si>
  <si>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</si>
  <si>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</si>
  <si>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</si>
  <si>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</si>
  <si>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</si>
  <si>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</si>
  <si>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</si>
  <si>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</si>
  <si>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</si>
  <si>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</si>
  <si>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</si>
  <si>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</si>
  <si>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</si>
  <si>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</si>
  <si>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</si>
  <si>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</si>
  <si>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</si>
  <si>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</si>
  <si>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</si>
  <si>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</si>
  <si>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</si>
  <si>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</si>
  <si>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</si>
  <si>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</si>
  <si>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</si>
  <si>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</si>
  <si>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</si>
  <si>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</si>
  <si>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</si>
  <si>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</si>
  <si>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</si>
  <si>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</si>
  <si>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</si>
  <si>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</si>
  <si>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</si>
  <si>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</si>
  <si>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</si>
  <si>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</si>
  <si>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</si>
  <si>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</si>
  <si>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</si>
  <si>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</si>
  <si>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</si>
  <si>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</si>
  <si>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</si>
  <si>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</si>
  <si>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</si>
  <si>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</si>
  <si>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</si>
  <si>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</si>
  <si>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</si>
  <si>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</si>
  <si>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</si>
  <si>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</si>
  <si>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</si>
  <si>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</si>
  <si>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</si>
  <si>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</si>
  <si>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</si>
  <si>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</si>
  <si>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</si>
  <si>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</si>
  <si>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</si>
  <si>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</si>
  <si>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</si>
  <si>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</si>
  <si>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</si>
  <si>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</si>
  <si>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</si>
  <si>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</si>
  <si>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</si>
  <si>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</si>
  <si>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</si>
  <si>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</si>
  <si>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</si>
  <si>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</si>
  <si>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</si>
  <si>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</si>
  <si>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</si>
  <si>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</si>
  <si>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</si>
  <si>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</si>
  <si>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</si>
  <si>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</si>
  <si>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</si>
  <si>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</si>
  <si>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</si>
  <si>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</si>
  <si>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</si>
  <si>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</si>
  <si>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</si>
  <si>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</si>
  <si>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</si>
  <si>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</si>
  <si>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</si>
  <si>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</si>
  <si>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</si>
  <si>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</si>
  <si>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</si>
  <si>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</si>
  <si>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</si>
  <si>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</si>
  <si>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</si>
  <si>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</si>
  <si>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</si>
  <si>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</si>
  <si>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</si>
  <si>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</si>
  <si>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</si>
  <si>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</si>
  <si>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</si>
  <si>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</si>
  <si>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</si>
  <si>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</si>
  <si>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</si>
  <si>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</si>
  <si>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</si>
  <si>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</si>
  <si>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</si>
  <si>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</si>
  <si>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</si>
  <si>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</si>
  <si>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</si>
  <si>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</si>
  <si>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</si>
  <si>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</si>
  <si>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</si>
  <si>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</si>
  <si>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</si>
  <si>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</si>
  <si>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</si>
  <si>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</si>
  <si>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</si>
  <si>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</si>
  <si>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</si>
  <si>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</si>
  <si>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</si>
  <si>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</si>
  <si>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</si>
  <si>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</si>
  <si>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</si>
  <si>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</si>
  <si>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</si>
  <si>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</si>
  <si>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</si>
  <si>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</si>
  <si>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</si>
  <si>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</si>
  <si>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</si>
  <si>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</si>
  <si>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</si>
  <si>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</si>
  <si>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</si>
  <si>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</si>
  <si>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</si>
  <si>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</si>
  <si>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</si>
  <si>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</si>
  <si>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</si>
  <si>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</si>
  <si>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</si>
  <si>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</si>
  <si>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</si>
  <si>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</si>
  <si>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</si>
  <si>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</si>
  <si>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</si>
  <si>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</si>
  <si>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</si>
  <si>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</si>
  <si>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</si>
  <si>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</si>
  <si>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</si>
  <si>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</si>
  <si>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</si>
  <si>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</si>
  <si>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</si>
  <si>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</si>
  <si>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</si>
  <si>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</si>
  <si>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</si>
  <si>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</si>
  <si>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</si>
  <si>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</si>
  <si>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</si>
  <si>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</si>
  <si>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</si>
  <si>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</si>
  <si>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</si>
  <si>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</si>
  <si>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</si>
  <si>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</si>
  <si>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</si>
  <si>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</si>
  <si>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</si>
  <si>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</si>
  <si>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</si>
  <si>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</si>
  <si>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</si>
  <si>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</si>
  <si>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</si>
  <si>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</si>
  <si>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</si>
  <si>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</si>
  <si>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</si>
  <si>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</si>
  <si>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</si>
  <si>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</si>
  <si>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</si>
  <si>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</si>
  <si>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</si>
  <si>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</si>
  <si>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</si>
  <si>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</si>
  <si>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</si>
  <si>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</si>
  <si>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</si>
  <si>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</si>
  <si>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</si>
  <si>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</si>
  <si>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</si>
  <si>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</si>
  <si>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</si>
  <si>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</si>
  <si>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</si>
  <si>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</si>
  <si>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</si>
  <si>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</si>
  <si>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</si>
  <si>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</si>
  <si>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</si>
  <si>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</si>
  <si>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</si>
  <si>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</si>
  <si>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</si>
  <si>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</si>
  <si>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</si>
  <si>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</si>
  <si>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</si>
  <si>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</si>
  <si>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</si>
  <si>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</si>
  <si>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</si>
  <si>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</si>
  <si>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</si>
  <si>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</si>
  <si>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</si>
  <si>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</si>
  <si>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</si>
  <si>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</si>
  <si>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</si>
  <si>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</si>
  <si>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</si>
  <si>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</si>
  <si>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</si>
  <si>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</si>
  <si>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</si>
  <si>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</si>
  <si>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</si>
  <si>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</si>
  <si>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</si>
  <si>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</si>
  <si>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</si>
  <si>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</si>
  <si>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</si>
  <si>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</si>
  <si>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</si>
  <si>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</si>
  <si>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</si>
  <si>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</si>
  <si>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</si>
  <si>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</si>
  <si>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</si>
  <si>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</si>
  <si>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</si>
  <si>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</si>
  <si>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</si>
  <si>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</si>
  <si>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</si>
  <si>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</si>
  <si>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</si>
  <si>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</si>
  <si>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</si>
  <si>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</si>
  <si>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</si>
  <si>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</si>
  <si>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</si>
  <si>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</si>
  <si>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</si>
  <si>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</si>
  <si>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</si>
  <si>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</si>
  <si>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</si>
  <si>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</si>
  <si>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</si>
  <si>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</si>
  <si>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</si>
  <si>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</si>
  <si>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</si>
  <si>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</si>
  <si>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</si>
  <si>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</si>
  <si>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</si>
  <si>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</si>
  <si>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</si>
  <si>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</si>
  <si>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</si>
  <si>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</si>
  <si>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</si>
  <si>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</si>
  <si>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</si>
  <si>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</si>
  <si>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</si>
  <si>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</si>
  <si>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</si>
  <si>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</si>
  <si>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</si>
  <si>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</si>
  <si>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</si>
  <si>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</si>
  <si>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</si>
  <si>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</si>
  <si>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</si>
  <si>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</si>
  <si>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</si>
  <si>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</si>
  <si>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</si>
  <si>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</si>
  <si>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</si>
  <si>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</si>
  <si>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</si>
  <si>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</si>
  <si>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</si>
  <si>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</si>
  <si>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</si>
  <si>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</si>
  <si>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</si>
  <si>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</si>
  <si>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</si>
  <si>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</si>
  <si>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</si>
  <si>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</si>
  <si>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</si>
  <si>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</si>
  <si>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</si>
  <si>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</si>
  <si>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</si>
  <si>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</si>
  <si>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</si>
  <si>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</si>
  <si>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</si>
  <si>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</si>
  <si>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</si>
  <si>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</si>
  <si>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</si>
  <si>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</si>
  <si>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</si>
  <si>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</si>
  <si>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</si>
  <si>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</si>
  <si>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</si>
  <si>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</si>
  <si>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</si>
  <si>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</si>
  <si>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</si>
  <si>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</si>
  <si>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</si>
  <si>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</si>
  <si>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</si>
  <si>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</si>
  <si>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</si>
  <si>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</si>
  <si>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</si>
  <si>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</si>
  <si>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</si>
  <si>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</si>
  <si>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</si>
  <si>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</si>
  <si>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</si>
  <si>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</si>
  <si>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</si>
  <si>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</si>
  <si>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</si>
  <si>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</si>
  <si>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</si>
  <si>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</si>
  <si>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</si>
  <si>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</si>
  <si>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</si>
  <si>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</si>
  <si>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</si>
  <si>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</si>
  <si>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</si>
  <si>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</si>
  <si>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</si>
  <si>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</si>
  <si>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</si>
  <si>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</si>
  <si>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</si>
  <si>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</si>
  <si>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</si>
  <si>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</si>
  <si>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</si>
  <si>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</si>
  <si>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</si>
  <si>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</si>
  <si>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</si>
  <si>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</si>
  <si>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</si>
  <si>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</si>
  <si>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</si>
  <si>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</si>
  <si>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</si>
  <si>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</si>
  <si>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</si>
  <si>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</si>
  <si>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</si>
  <si>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</si>
  <si>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</si>
  <si>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</si>
  <si>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</si>
  <si>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</si>
  <si>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</si>
  <si>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</si>
  <si>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</si>
  <si>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</si>
  <si>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</si>
  <si>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</si>
  <si>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</si>
  <si>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</si>
  <si>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</si>
  <si>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</si>
  <si>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</si>
  <si>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</si>
  <si>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</si>
  <si>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</si>
  <si>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</si>
  <si>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</si>
  <si>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</si>
  <si>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</si>
  <si>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</si>
  <si>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</si>
  <si>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</si>
  <si>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</si>
  <si>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</si>
  <si>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</si>
  <si>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</si>
  <si>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</si>
  <si>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</si>
  <si>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</si>
  <si>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</si>
  <si>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</si>
  <si>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</si>
  <si>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</si>
  <si>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</si>
  <si>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</si>
  <si>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</si>
  <si>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</si>
  <si>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</si>
  <si>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</si>
  <si>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</si>
  <si>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</si>
  <si>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</si>
  <si>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</si>
  <si>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</si>
  <si>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</si>
  <si>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</si>
  <si>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</si>
  <si>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</si>
  <si>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</si>
  <si>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</si>
  <si>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</si>
  <si>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</si>
  <si>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</si>
  <si>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</si>
  <si>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</si>
  <si>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</si>
  <si>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</si>
  <si>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</si>
  <si>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</si>
  <si>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</si>
  <si>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</si>
  <si>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</si>
  <si>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</si>
  <si>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</si>
  <si>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</si>
  <si>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</si>
  <si>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</si>
  <si>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</si>
  <si>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</si>
  <si>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</si>
  <si>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</si>
  <si>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</si>
  <si>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</si>
  <si>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</si>
  <si>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</si>
  <si>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</si>
  <si>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</si>
  <si>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</si>
  <si>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</si>
  <si>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</si>
  <si>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</si>
  <si>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</si>
  <si>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</si>
  <si>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</si>
  <si>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</si>
  <si>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</si>
  <si>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</si>
  <si>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</si>
  <si>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</si>
  <si>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</si>
  <si>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</si>
  <si>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</si>
  <si>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</si>
  <si>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</si>
  <si>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</si>
  <si>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</si>
  <si>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</si>
  <si>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</si>
  <si>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</si>
  <si>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</si>
  <si>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</si>
  <si>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</si>
  <si>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</si>
  <si>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</si>
  <si>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</si>
  <si>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</si>
  <si>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</si>
  <si>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</si>
  <si>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</si>
  <si>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</si>
  <si>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</si>
  <si>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</si>
  <si>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</si>
  <si>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</si>
  <si>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</si>
  <si>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</si>
  <si>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</si>
  <si>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</si>
  <si>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</si>
  <si>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</si>
  <si>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</si>
  <si>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</si>
  <si>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</si>
  <si>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</si>
  <si>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</si>
  <si>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</si>
  <si>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</si>
  <si>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</si>
  <si>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</si>
  <si>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</si>
  <si>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</si>
  <si>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</si>
  <si>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</si>
  <si>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</si>
  <si>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</si>
  <si>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</si>
  <si>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</si>
  <si>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</si>
  <si>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</si>
  <si>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</si>
  <si>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</si>
  <si>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</si>
  <si>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</si>
  <si>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</si>
  <si>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</si>
  <si>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</si>
  <si>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</si>
  <si>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</si>
  <si>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</si>
  <si>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</si>
  <si>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</si>
  <si>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</si>
  <si>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</si>
  <si>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</si>
  <si>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</si>
  <si>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</si>
  <si>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</si>
  <si>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</si>
  <si>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</si>
  <si>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</si>
  <si>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</si>
  <si>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</si>
  <si>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</si>
  <si>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</si>
  <si>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</si>
  <si>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</si>
  <si>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</si>
  <si>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</si>
  <si>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</si>
  <si>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</si>
  <si>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</si>
  <si>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</si>
  <si>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</si>
  <si>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</si>
  <si>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</si>
  <si>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</si>
  <si>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</si>
  <si>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</si>
  <si>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</si>
  <si>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</si>
  <si>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</si>
  <si>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</si>
  <si>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</si>
  <si>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</si>
  <si>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</si>
  <si>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</si>
  <si>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</si>
  <si>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</si>
  <si>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</si>
  <si>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</si>
  <si>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</si>
  <si>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</si>
  <si>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</si>
  <si>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</si>
  <si>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</si>
  <si>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</si>
  <si>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</si>
  <si>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</si>
  <si>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</si>
  <si>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</si>
  <si>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</si>
  <si>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</si>
  <si>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</si>
  <si>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</si>
  <si>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</si>
  <si>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</si>
  <si>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</si>
  <si>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</si>
  <si>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</si>
  <si>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</si>
  <si>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</si>
  <si>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</si>
  <si>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</si>
  <si>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</si>
  <si>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</si>
  <si>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</si>
  <si>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</si>
  <si>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</si>
  <si>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</si>
  <si>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</si>
  <si>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</si>
  <si>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</si>
  <si>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</si>
  <si>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</si>
  <si>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</si>
  <si>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</si>
  <si>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</si>
  <si>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</si>
  <si>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</si>
  <si>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</si>
  <si>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</si>
  <si>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</si>
  <si>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</si>
  <si>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</si>
  <si>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</si>
  <si>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</si>
  <si>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</si>
  <si>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</si>
  <si>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</si>
  <si>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</si>
  <si>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</si>
  <si>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</si>
  <si>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</si>
  <si>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</si>
  <si>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</si>
  <si>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</si>
  <si>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</si>
  <si>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</si>
  <si>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</si>
  <si>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</si>
  <si>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</si>
  <si>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</si>
  <si>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</si>
  <si>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</si>
  <si>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</si>
  <si>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</si>
  <si>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</si>
  <si>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</si>
  <si>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</si>
  <si>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</si>
  <si>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</si>
  <si>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</si>
  <si>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</si>
  <si>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</si>
  <si>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</si>
  <si>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</si>
  <si>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</si>
  <si>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</si>
  <si>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</si>
  <si>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</si>
  <si>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</si>
  <si>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</si>
  <si>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</si>
  <si>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</si>
  <si>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</si>
  <si>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</si>
  <si>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</si>
  <si>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</si>
  <si>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</si>
  <si>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</si>
  <si>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</si>
  <si>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</si>
  <si>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</si>
  <si>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</si>
  <si>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</si>
  <si>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</si>
  <si>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</si>
  <si>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</si>
  <si>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</si>
  <si>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</si>
  <si>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</si>
  <si>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</si>
  <si>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</si>
  <si>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</si>
  <si>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</si>
  <si>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</si>
  <si>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</si>
  <si>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</si>
  <si>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</si>
  <si>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</si>
  <si>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</si>
  <si>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</si>
  <si>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</si>
  <si>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</si>
  <si>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</si>
  <si>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</si>
  <si>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</si>
  <si>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</si>
  <si>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</si>
  <si>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</si>
  <si>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</si>
  <si>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</si>
  <si>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</si>
  <si>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</si>
  <si>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</si>
  <si>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</si>
  <si>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</si>
  <si>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</si>
  <si>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</si>
  <si>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</si>
  <si>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</si>
  <si>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</si>
  <si>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</si>
  <si>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</si>
  <si>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</si>
  <si>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</si>
  <si>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</si>
  <si>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</si>
  <si>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</si>
  <si>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</si>
  <si>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</si>
  <si>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</si>
  <si>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</si>
  <si>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</si>
  <si>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</si>
  <si>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</si>
  <si>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</si>
  <si>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TT-20251002-00367</t>
  </si>
  <si>
    <t xml:space="preserve">ETA 140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</si>
</sst>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1" totalsRowShown="0" headerRowDxfId="15" dataDxfId="14" headerRowBorderDxfId="12" tableBorderDxfId="13">
  <autoFilter ref="A1:L3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270.22510486111423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45933.17353078704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45933.17353078704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45933.17353078704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45933.17353078704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45933.17353078704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45933.17353078704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45933.17353078704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45933.17353078704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45933.17353078704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45933.17353078704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45933.17353078704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45933.17353078704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45933.17353078704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45933.17353078704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45933.17353078704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45933.17353078704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45933.17353078704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45933.17353078704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45933.17353078704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45933.17353078704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45933.17353078704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45933.17353078704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45933.17353078704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45933.17353078704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45933.17353078704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45933.17353078704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45933.17353078704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45933.17353078704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45933.17353078704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45933.17353078704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45933.17353078704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45933.17353078704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45933.17353078704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45933.17353078704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45933.17353078704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45933.17353078704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45933.17353078704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45933.17353078704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45933.17353078704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45933.17353078704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45933.17353078704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45933.17353078704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45933.17353078704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45933.17353078704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45933.17353078704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45933.17353078704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45933.17353078704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45933.17353078704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45933.17353078704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45933.17353078704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45933.17353078704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45933.17353078704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45933.17353078704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45933.17353078704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45933.17353078704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45933.17353078704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45933.17353078704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241.52174837962957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126.44644745370897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108.1736928240789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0.30872754629672272</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0.12364652778342133</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45933.17353078704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45933.17353078704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45933.17353078704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45933.17353078704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45933.17353078704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45933.17353078704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45933.17353078704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45933.17353078704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45933.17353078704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45933.17353078704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45933.17353078704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45933.17353078704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45933.17353078704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45933.17353078704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45933.17353078704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45933.17353078704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45933.17353078704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45933.17353078704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45933.17353078704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45933.17353078704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45933.17353078704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45933.17353078704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45933.17353078704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45933.17353078704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45933.17353078704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45933.17353078704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45933.17353078704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45933.17353078704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45933.17353078704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45933.17353078704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45933.17353078704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45933.17353078704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45933.17353078704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45933.17353078704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45933.17353078704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45933.17353078704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45933.17353078704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45933.17353078704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45933.17353078704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45933.17353078704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45933.17353078704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45933.17353078704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45933.17353078704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45933.17353078704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45933.17353078704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45933.17353078704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45933.17353078704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45933.17353078704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45933.17353078704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45933.17353078704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45933.17353078704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45933.17353078704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45933.17353078704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45933.17353078704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45933.17353078704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45933.17353078704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45933.17353078704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45933.17353078704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45933.17353078704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45933.17353078704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45933.17353078704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45933.17353078704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45933.17353078704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45933.17353078704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45933.17353078704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45933.17353078704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45933.17353078704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45933.17353078704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45933.17353078704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45933.17353078704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45933.17353078704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45933.17353078704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45933.17353078704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45933.17353078704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45933.17353078704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45933.17353078704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45933.17353078704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45933.17353078704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45933.17353078704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45933.17353078704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45933.17353078704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45933.17353078704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45933.17353078704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45933.17353078704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45933.17353078704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45933.17353078704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45933.17353078704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45933.17353078704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45933.17353078704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45933.17353078704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45933.17353078704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45933.17353078704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45933.17353078704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45933.17353078704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45933.17353078704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45933.17353078704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45933.17353078704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45933.17353078704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45933.17353078704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45933.17353078704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45933.17353078704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45933.17353078704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45933.17353078704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45933.17353078704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45933.17353078704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45933.17353078704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45933.17353078704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45933.17353078704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45933.17353078704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45933.17353078704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45933.17353078704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45933.17353078704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45933.17353078704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45933.17353078704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45933.17353078704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45933.17353078704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45933.17353078704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45933.17353078704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45933.17353078704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45933.17353078704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45933.17353078704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45933.17353078704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45933.17353078704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45933.17353078704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45933.17353078704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45933.17353078704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45933.17353078704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45933.17353078704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45933.17353078704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45933.17353078704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45933.17353078704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45933.17353078704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45933.17353078704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45933.17353078704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45933.17353078704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45933.17353078704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45933.17353078704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45933.17353078704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45933.17353078704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45933.17353078704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45933.17353078704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45933.17353078704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45933.17353078704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45933.17353078704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45933.17353078704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45933.17353078704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45933.17353078704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45933.17353078704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45933.17353078704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45933.17353078704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45933.17353078704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45933.17353078704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45933.17353078704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45933.17353078704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45933.17353078704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45933.17353078704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45933.17353078704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45933.17353078704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45933.17353078704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45933.17353078704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45933.17353078704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45933.17353078704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45933.17353078704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45933.17353078704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45933.17353078704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45933.17353078704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45933.17353078704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45933.17353078704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45933.17353078704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45933.17353078704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45933.17353078704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45933.17353078704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45933.17353078704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45933.17353078704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45933.17353078704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45933.17353078704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45933.17353078704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45933.17353078704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45933.17353078704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45933.17353078704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45933.17353078704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45933.17353078704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45933.17353078704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45933.17353078704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45933.17353078704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45933.17353078704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45933.17353078704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45933.17353078704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45933.17353078704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45933.17353078704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45933.17353078704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45933.17353078704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45933.17353078704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45933.17353078704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45933.17353078704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45933.17353078704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45933.17353078704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45933.17353078704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45933.17353078704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45933.17353078704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45933.17353078704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45933.17353078704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45933.17353078704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45933.17353078704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45933.17353078704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45933.17353078704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45933.17353078704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45933.17353078704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45933.17353078704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45933.17353078704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45933.17353078704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45933.17353078704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45933.17353078704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45933.17353078704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45933.17353078704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45933.17353078704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45933.17353078704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45933.17353078704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45933.17353078704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45933.17353078704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45933.17353078704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45933.17353078704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45933.17353078704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45933.17353078704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45933.17353078704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45933.17353078704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45933.17353078704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45933.17353078704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45933.17353078704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45933.17353078704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45933.17353078704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45933.17353078704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45933.17353078704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45933.17353078704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45933.17353078704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45933.17353078704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45933.17353078704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45933.17353078704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45933.17353078704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45933.17353078704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45933.17353078704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45933.17353078704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45933.17353078704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45933.17353078704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45933.17353078704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45933.17353078704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45933.17353078704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45933.17353078704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45933.17353078704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45933.17353078704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45933.17353078704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45933.17353078704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45933.17353078704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45933.17353078704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45933.17353078704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45933.17353078704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45933.17353078704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45933.17353078704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45933.17353078704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45933.17353078704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45933.17353078704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45933.17353078704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45933.17353078704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45933.17353078704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45933.17353078704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45933.17353078704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45933.17353078704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45933.17353078704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45933.17353078704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45933.17353078704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45933.17353078704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45933.17353078704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45933.17353078704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45933.17353078704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45933.17353078704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45933.17353078704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45933.17353078704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45933.17353078704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45933.17353078704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45933.17353078704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45933.17353078704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45933.17353078704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45933.17353078704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45933.17353078704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45933.17353078704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45933.17353078704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45933.17353078704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45933.17353078704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45933.17353078704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45933.17353078704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45933.17353078704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45933.17353078704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45933.17353078704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45933.17353078704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45933.17353078704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45933.17353078704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45933.17353078704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45933.17353078704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45933.17353078704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45933.17353078704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45933.17353078704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45933.17353078704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45933.17353078704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45933.17353078704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45933.17353078704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45933.17353078704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45933.17353078704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45933.17353078704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45933.17353078704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45933.17353078704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45933.17353078704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45933.17353078704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45933.17353078704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45933.17353078704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45933.17353078704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45933.17353078704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45933.17353078704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45933.17353078704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45933.17353078704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45933.17353078704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45933.17353078704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45933.17353078704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45933.17353078704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45933.17353078704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45933.17353078704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45933.17353078704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45933.17353078704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45933.17353078704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45933.17353078704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45933.17353078704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45933.17353078704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45933.17353078704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45933.17353078704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45933.17353078704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45933.17353078704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45933.17353078704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45933.17353078704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45933.17353078704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45933.17353078704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45933.17353078704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45933.17353078704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45933.17353078704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45933.17353078704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45933.17353078704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45933.17353078704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45933.17353078704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45933.17353078704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45933.17353078704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45933.17353078704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45933.17353078704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45933.17353078704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45933.17353078704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45933.17353078704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45933.17353078704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45933.17353078704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45933.17353078704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45933.17353078704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45933.17353078704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45933.17353078704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45933.17353078704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45933.17353078704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45933.17353078704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45933.17353078704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45933.17353078704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45933.17353078704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45933.17353078704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45933.17353078704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45933.17353078704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45933.17353078704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45933.17353078704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45933.17353078704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45933.17353078704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45933.17353078704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45933.17353078704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45933.17353078704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45933.17353078704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45933.17353078704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45933.17353078704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45933.17353078704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45933.17353078704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45933.17353078704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45933.17353078704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45933.17353078704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45933.17353078704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45933.17353078704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45933.17353078704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45933.17353078704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45933.17353078704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45933.17353078704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45933.17353078704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45933.17353078704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45933.17353078704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45933.17353078704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45933.17353078704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45933.17353078704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45933.17353078704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45933.17353078704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45933.17353078704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45933.17353078704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45933.17353078704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45933.17353078704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45933.17353078704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45933.17353078704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45933.17353078704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45933.17353078704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45933.17353078704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45933.17353078704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45933.17353078704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45933.17353078704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45933.17353078704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45933.17353078704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45933.17353078704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45933.17353078704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45933.17353078704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45933.17353078704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45933.17353078704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45933.17353078704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45933.17353078704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45933.17353078704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45933.17353078704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45933.17353078704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45933.17353078704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45933.17353078704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45933.17353078704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45933.17353078704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45933.17353078704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45933.17353078704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45933.17353078704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45933.17353078704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45933.17353078704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45933.17353078704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45933.17353078704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45933.17353078704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45933.17353078704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45933.17353078704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45933.17353078704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45933.17353078704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45933.17353078704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45933.17353078704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45933.17353078704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45933.17353078704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45933.17353078704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45933.17353078704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45933.17353078704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45933.17353078704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45933.17353078704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45933.17353078704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45933.17353078704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45933.17353078704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45933.17353078704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45933.17353078704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45933.17353078704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45933.17353078704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45933.17353078704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45933.17353078704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45933.17353078704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45933.17353078704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45933.17353078704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45933.17353078704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45933.17353078704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45933.17353078704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45933.17353078704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45933.17353078704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45933.17353078704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45933.17353078704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45933.17353078704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45933.17353078704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45933.17353078704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45933.17353078704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45933.17353078704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45933.17353078704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45933.17353078704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45933.17353078704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45933.17353078704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45933.17353078704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45933.17353078704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45933.17353078704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45933.17353078704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45933.17353078704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45933.17353078704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45933.17353078704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45933.17353078704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45933.17353078704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45933.17353078704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45933.17353078704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45933.17353078704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45933.17353078704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45933.17353078704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45933.17353078704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45933.17353078704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45933.17353078704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45933.17353078704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45933.17353078704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45933.17353078704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45933.17353078704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45933.17353078704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45933.17353078704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45933.17353078704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45933.17353078704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45933.17353078704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45933.17353078704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45933.17353078704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45933.17353078704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45933.17353078704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45933.17353078704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45933.17353078704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45933.17353078704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45933.17353078704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45933.17353078704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45933.17353078704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45933.17353078704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45933.17353078704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45933.17353078704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45933.17353078704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45933.17353078704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45933.17353078704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45933.17353078704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45933.17353078704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45933.17353078704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45933.17353078704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45933.17353078704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45933.17353078704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45933.17353078704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45933.17353078704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45933.17353078704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45933.17353078704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45933.17353078704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45933.17353078704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45933.17353078704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45933.17353078704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45933.17353078704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45933.17353078704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45933.17353078704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45933.17353078704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45933.17353078704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45933.17353078704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45933.17353078704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45933.17353078704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45933.17353078704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45933.17353078704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45933.17353078704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45933.17353078704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45933.17353078704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45933.17353078704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45933.17353078704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45933.17353078704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45933.17353078704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45933.17353078704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45933.17353078704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45933.17353078704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45933.17353078704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45933.17353078704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45933.17353078704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45933.17353078704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45933.17353078704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45933.17353078704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45933.17353078704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45933.17353078704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45933.17353078704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45933.17353078704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45933.17353078704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45933.17353078704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45933.17353078704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45933.17353078704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45933.17353078704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45933.17353078704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45933.17353078704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45933.17353078704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45933.17353078704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45933.17353078704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45933.17353078704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45933.17353078704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45933.17353078704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45933.17353078704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45933.17353078704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45933.17353078704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45933.17353078704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45933.17353078704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45933.17353078704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45933.17353078704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45933.17353078704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45933.17353078704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45933.17353078704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45933.17353078704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45933.17353078704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45933.17353078704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45933.17353078704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45933.17353078704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45933.17353078704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45933.17353078704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45933.17353078704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45933.17353078704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45933.17353078704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45933.17353078704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45933.17353078704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45933.17353078704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45933.17353078704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45933.17353078704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45933.17353078704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45933.17353078704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45933.17353078704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45933.17353078704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45933.17353078704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45933.17353078704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45933.17353078704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45933.17353078704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45933.17353078704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45933.17353078704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45933.17353078704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45933.17353078704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45933.17353078704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45933.17353078704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45933.17353078704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45933.17353078704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45933.17353078704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45933.17353078704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45933.17353078704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45933.17353078704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45933.17353078704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45933.17353078704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45933.17353078704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45933.17353078704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45933.17353078704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45933.17353078704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45933.17353078704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45933.17353078704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45933.17353078704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45933.17353078704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45933.17353078704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45933.17353078704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45933.17353078704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45933.17353078704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45933.17353078704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45933.17353078704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45933.17353078704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45933.17353078704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45933.17353078704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45933.17353078704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45933.17353078704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45933.17353078704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45933.17353078704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45933.17353078704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45933.17353078704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45933.17353078704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45933.17353078704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45933.17353078704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45933.17353078704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45933.17353078704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45933.17353078704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45933.17353078704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45933.17353078704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45933.17353078704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45933.17353078704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45933.17353078704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45933.17353078704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45933.17353078704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45933.17353078704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45933.17353078704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45933.17353078704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45933.17353078704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45933.17353078704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45933.17353078704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45933.17353078704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45933.17353078704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45933.17353078704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45933.17353078704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45933.17353078704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45933.17353078704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45933.17353078704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45933.17353078704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45933.17353078704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45933.17353078704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45933.17353078704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45933.17353078704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45933.17353078704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45933.17353078704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45933.17353078704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45933.17353078704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45933.17353078704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45933.17353078704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45933.17353078704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45933.17353078704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45933.17353078704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45933.17353078704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45933.17353078704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45933.17353078704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45933.17353078704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45933.17353078704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45933.17353078704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45933.17353078704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45933.17353078704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45933.17353078704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45933.17353078704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45933.17353078704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45933.17353078704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45933.17353078704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45933.17353078704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45933.17353078704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45933.17353078704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45933.17353078704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45933.17353078704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45933.17353078704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45933.17353078704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45933.17353078704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45933.17353078704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45933.17353078704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45933.17353078704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45933.17353078704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45933.17353078704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45933.17353078704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45933.17353078704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45933.17353078704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45933.17353078704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45933.17353078704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45933.17353078704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45933.17353078704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45933.17353078704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45933.17353078704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45933.17353078704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45933.17353078704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45933.17353078704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45933.17353078704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45933.17353078704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45933.17353078704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45933.17353078704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45933.17353078704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45933.17353078704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45933.17353078704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45933.17353078704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45933.17353078704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45933.17353078704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45933.17353078704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45933.17353078704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45933.17353078704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45933.17353078704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45933.17353078704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45933.17353078704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45933.17353078704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45933.17353078704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45933.17353078704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45933.17353078704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45933.17353078704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45933.17353078704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45933.17353078704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45933.17353078704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45933.17353078704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45933.17353078704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45933.17353078704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45933.17353078704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45933.17353078704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45933.17353078704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45933.17353078704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45933.17353078704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45933.17353078704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45933.17353078704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45933.17353078704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45933.17353078704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45933.17353078704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45933.17353078704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45933.17353078704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45933.17353078704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45933.17353078704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45933.17353078704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45933.17353078704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45933.17353078704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45933.17353078704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45933.17353078704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45933.17353078704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45933.17353078704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45933.17353078704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45933.17353078704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45933.17353078704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45933.17353078704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45933.17353078704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45933.17353078704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45933.17353078704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45933.17353078704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45933.17353078704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45933.17353078704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45933.17353078704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45933.17353078704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45933.17353078704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45933.17353078704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45933.17353078704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45933.17353078704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45933.17353078704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45933.17353078704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45933.17353078704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45933.17353078704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45933.17353078704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45933.17353078704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45933.17353078704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45933.17353078704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45933.17353078704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45933.17353078704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45933.17353078704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45933.17353078704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45933.17353078704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45933.17353078704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45933.17353078704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45933.17353078704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45933.17353078704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45933.17353078704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45933.17353078704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45933.17353078704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45933.17353078704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45933.17353078704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45933.17353078704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45933.17353078704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45933.17353078704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45933.17353078704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45933.17353078704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45933.17353078704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45933.17353078704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45933.17353078704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45933.17353078704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45933.17353078704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45933.17353078704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45933.17353078704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45933.17353078704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45933.17353078704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45933.17353078704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45933.17353078704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45933.17353078704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45933.17353078704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45933.17353078704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45933.17353078704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45933.17353078704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45933.17353078704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45933.17353078704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45933.17353078704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45933.17353078704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45933.17353078704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45933.17353078704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45933.17353078704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45933.17353078704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45933.17353078704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45933.17353078704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45933.17353078704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45933.17353078704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45933.17353078704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45933.17353078704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45933.17353078704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45933.17353078704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45933.17353078704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45933.17353078704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45933.17353078704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45933.17353078704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45933.17353078704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45933.17353078704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45933.17353078704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45933.17353078704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45933.17353078704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45933.17353078704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45933.17353078704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45933.17353078704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45933.17353078704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45933.17353078704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45933.17353078704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45933.17353078704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45933.17353078704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45933.17353078704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45933.17353078704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45933.17353078704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45933.17353078704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45933.17353078704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45933.17353078704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45933.17353078704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45933.17353078704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45933.17353078704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45933.17353078704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45933.17353078704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45933.17353078704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45933.17353078704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45933.17353078704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45933.17353078704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45933.17353078704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45933.17353078704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45933.17353078704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45933.17353078704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45933.17353078704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45933.17353078704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45933.17353078704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45933.17353078704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45933.17353078704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45933.17353078704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45933.17353078704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45933.17353078704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45933.17353078704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45933.17353078704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45933.17353078704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45933.17353078704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45933.17353078704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45933.17353078704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45933.17353078704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45933.17353078704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45933.17353078704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45933.17353078704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45933.17353078704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45933.17353078704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45933.17353078704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45933.17353078704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45933.17353078704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45933.17353078704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45933.17353078704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45933.17353078704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45933.17353078704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45933.17353078704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45933.17353078704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45933.17353078704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45933.17353078704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45933.17353078704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45933.17353078704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45933.17353078704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45933.17353078704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45933.17353078704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45933.17353078704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45933.17353078704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45933.17353078704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45933.17353078704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45933.17353078704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45933.17353078704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45933.17353078704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45933.17353078704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45933.17353078704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45933.17353078704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45933.17353078704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45933.17353078704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45933.17353078704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45933.17353078704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45933.17353078704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45933.17353078704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45933.17353078704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45933.17353078704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45933.17353078704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45933.17353078704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45933.17353078704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45933.17353078704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45933.17353078704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45933.17353078704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45933.17353078704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45933.17353078704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45933.17353078704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45933.17353078704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45933.17353078704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45933.17353078704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45933.17353078704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45933.17353078704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45933.17353078704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45933.17353078704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45933.17353078704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45933.17353078704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45933.17353078704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45933.17353078704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45933.17353078704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45933.17353078704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45933.17353078704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45933.17353078704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45933.17353078704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45933.17353078704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45933.17353078704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45933.17353078704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45933.17353078704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45933.17353078704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45933.17353078704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45933.17353078704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45933.17353078704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45933.17353078704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45933.17353078704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45933.17353078704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45933.17353078704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45933.17353078704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45933.17353078704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45933.17353078704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45933.17353078704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45933.17353078704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45933.17353078704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45933.17353078704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45933.17353078704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45933.17353078704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45933.17353078704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45933.17353078704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45933.17353078704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45933.17353078704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45933.17353078704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45933.17353078704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45933.17353078704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45933.17353078704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45933.17353078704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45933.17353078704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45933.17353078704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45933.17353078704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45933.17353078704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45933.17353078704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45933.17353078704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45933.17353078704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45933.17353078704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45933.17353078704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45933.17353078704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45933.17353078704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45933.17353078704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45933.17353078704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45933.17353078704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45933.17353078704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45933.17353078704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45933.17353078704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45933.17353078704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45933.17353078704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45933.17353078704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45933.17353078704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45933.17353078704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45933.17353078704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45933.17353078704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45933.17353078704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45933.17353078704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45933.17353078704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45933.17353078704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45933.17353078704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45933.17353078704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45933.17353078704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45933.17353078704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45933.17353078704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45933.17353078704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45933.17353078704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45933.17353078704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45933.17353078704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45933.17353078704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45933.17353078704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45933.17353078704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45933.17353078704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45933.17353078704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45933.17353078704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45933.17353078704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45933.17353078704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45933.17353078704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45933.17353078704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45933.17353078704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45933.17353078704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45933.17353078704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45933.17353078704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45933.17353078704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45933.17353078704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45933.17353078704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45933.17353078704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45933.17353078704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45933.17353078704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45933.17353078704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45933.17353078704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45933.17353078704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45933.17353078704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45933.17353078704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45933.17353078704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45933.17353078704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45933.17353078704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45933.17353078704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45933.17353078704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45933.17353078704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45933.17353078704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45933.17353078704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45933.17353078704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45933.17353078704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45933.17353078704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45933.17353078704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45933.17353078704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45933.17353078704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45933.17353078704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45933.17353078704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45933.17353078704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45933.17353078704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45933.17353078704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45933.17353078704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45933.17353078704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45933.17353078704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45933.17353078704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45933.17353078704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45933.17353078704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45933.17353078704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45933.17353078704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45933.17353078704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45933.17353078704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45933.17353078704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45933.17353078704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45933.17353078704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45933.17353078704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45933.17353078704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45933.17353078704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45933.17353078704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45933.17353078704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45933.17353078704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45933.17353078704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45933.17353078704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45933.17353078704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45933.17353078704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45933.17353078704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45933.17353078704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45933.17353078704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45933.17353078704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45933.17353078704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45933.17353078704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45933.17353078704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45933.17353078704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45933.17353078704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45933.17353078704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45933.17353078704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45933.17353078704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45933.17353078704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45933.17353078704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45933.17353078704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45933.17353078704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45933.17353078704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45933.17353078704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45933.17353078704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45933.17353078704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45933.17353078704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45933.17353078704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45933.17353078704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45933.17353078704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45933.17353078704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45933.17353078704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45933.17353078704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45933.17353078704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45933.17353078704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45933.17353078704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45933.17353078704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45933.17353078704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45933.17353078704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45933.17353078704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45933.17353078704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45933.17353078704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45933.17353078704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45933.17353078704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45933.17353078704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45933.17353078704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45933.17353078704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45933.17353078704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45933.17353078704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45933.17353078704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45933.17353078704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45933.17353078704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45933.17353078704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45933.17353078704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45933.17353078704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45933.17353078704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45933.17353078704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45933.17353078704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45933.17353078704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45933.17353078704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45933.17353078704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45933.17353078704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45933.17353078704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45933.17353078704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45933.17353078704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45933.17353078704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45933.17353078704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45933.17353078704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45933.17353078704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45933.17353078704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45933.17353078704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45933.17353078704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45933.17353078704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45933.17353078704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45933.17353078704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45933.17353078704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45933.17353078704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45933.17353078704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45933.17353078704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45933.17353078704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45933.17353078704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45933.17353078704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45933.17353078704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45933.17353078704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45933.17353078704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45933.17353078704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45933.17353078704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45933.17353078704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45933.17353078704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45933.17353078704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45933.17353078704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45933.17353078704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45933.17353078704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45933.17353078704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45933.17353078704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45933.17353078704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45933.17353078704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45933.17353078704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45933.17353078704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45933.17353078704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45933.17353078704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45933.17353078704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45933.17353078704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45933.17353078704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45933.17353078704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45933.17353078704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45933.17353078704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45933.17353078704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45933.17353078704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45933.17353078704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45933.17353078704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45933.17353078704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45933.17353078704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45933.17353078704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45933.17353078704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45933.17353078704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45933.17353078704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45933.17353078704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45933.17353078704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45933.17353078704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45933.17353078704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45933.17353078704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45933.17353078704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45933.17353078704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45933.17353078704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45933.17353078704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45933.17353078704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45933.17353078704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45933.17353078704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45933.17353078704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45933.17353078704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45933.17353078704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45933.17353078704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45933.17353078704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45933.17353078704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45933.17353078704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45933.17353078704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45933.17353078704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45933.17353078704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45933.17353078704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45933.17353078704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45933.17353078704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45933.17353078704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45933.17353078704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45933.17353078704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45933.17353078704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45933.17353078704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45933.17353078704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45933.17353078704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45933.17353078704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45933.17353078704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45933.17353078704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45933.17353078704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45933.17353078704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45933.17353078704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45933.17353078704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45933.17353078704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45933.17353078704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45933.17353078704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45933.17353078704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45933.17353078704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45933.17353078704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45933.17353078704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45933.17353078704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45933.17353078704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45933.17353078704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45933.17353078704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45933.17353078704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45933.17353078704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45933.17353078704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45933.17353078704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45933.17353078704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45933.17353078704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45933.17353078704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45933.17353078704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45933.17353078704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45933.17353078704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45933.17353078704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45933.17353078704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45933.17353078704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45933.17353078704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45933.17353078704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45933.17353078704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45933.17353078704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45933.17353078704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45933.17353078704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45933.17353078704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45933.17353078704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45933.17353078704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45933.17353078704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45933.17353078704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45933.17353078704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45933.17353078704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45933.17353078704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45933.17353078704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45933.17353078704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45933.17353078704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45933.17353078704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45933.17353078704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45933.17353078704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45933.17353078704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45933.17353078704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45933.17353078704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45933.17353078704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45933.17353078704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45933.17353078704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45933.17353078704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45933.17353078704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45933.17353078704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45933.17353078704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45933.17353078704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45933.17353078704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45933.17353078704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45933.17353078704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45933.17353078704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45933.17353078704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45933.17353078704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45933.17353078704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45933.17353078704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45933.17353078704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45933.17353078704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45933.17353078704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45933.17353078704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45933.17353078704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45933.17353078704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45933.17353078704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45933.17353078704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45933.17353078704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45933.17353078704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45933.17353078704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45933.17353078704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45933.17353078704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45933.17353078704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45933.17353078704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45933.17353078704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45933.17353078704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45933.17353078704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45933.17353078704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45933.17353078704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45933.17353078704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45933.17353078704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45933.17353078704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45933.17353078704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45933.17353078704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45933.17353078704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45933.17353078704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45933.17353078704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45933.17353078704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45933.17353078704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45933.17353078704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45933.17353078704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45933.17353078704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45933.17353078704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45933.17353078704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45933.17353078704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45933.17353078704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45933.17353078704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45933.17353078704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45933.17353078704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45933.17353078704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45933.17353078704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45933.17353078704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45933.17353078704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45933.17353078704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45933.17353078704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45933.17353078704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45933.17353078704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45933.17353078704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45933.17353078704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45933.17353078704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45933.17353078704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45933.17353078704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45933.17353078704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45933.17353078704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45933.17353078704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45933.17353078704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45933.17353078704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45933.17353078704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45933.17353078704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45933.17353078704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45933.17353078704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45933.17353078704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45933.17353078704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45933.17353078704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45933.17353078704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45933.17353078704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45933.17353078704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45933.17353078704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45933.17353078704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45933.17353078704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45933.17353078704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45933.17353078704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45933.17353078704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45933.17353078704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45933.17353078704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45933.17353078704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45933.17353078704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45933.17353078704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45933.17353078704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45933.17353078704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45933.17353078704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45933.17353078704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45933.17353078704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45933.17353078704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45933.17353078704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45933.17353078704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45933.17353078704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45933.17353078704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45933.17353078704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45933.17353078704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45933.17353078704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45933.17353078704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45933.17353078704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45933.17353078704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45933.17353078704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45933.17353078704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45933.17353078704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45933.17353078704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45933.17353078704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45933.17353078704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45933.17353078704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45933.17353078704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45933.17353078704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45933.17353078704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45933.17353078704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45933.17353078704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45933.17353078704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45933.17353078704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45933.17353078704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45933.17353078704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45933.17353078704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45933.17353078704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45933.17353078704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45933.17353078704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45933.17353078704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45933.17353078704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45933.17353078704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45933.17353078704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45933.17353078704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45933.17353078704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45933.17353078704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45933.17353078704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45933.17353078704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45933.17353078704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45933.17353078704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45933.17353078704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45933.17353078704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45933.17353078704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45933.17353078704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45933.17353078704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45933.17353078704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45933.17353078704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45933.17353078704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45933.17353078704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45933.17353078704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45933.17353078704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45933.17353078704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45933.17353078704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45933.17353078704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45933.17353078704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45933.17353078704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45933.17353078704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45933.17353078704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45933.17353078704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45933.17353078704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45933.17353078704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45933.17353078704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45933.17353078704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45933.17353078704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45933.17353078704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45933.17353078704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45933.17353078704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45933.17353078704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45933.17353078704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45933.17353078704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45933.17353078704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45933.17353078704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45933.17353078704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45933.17353078704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45933.17353078704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45933.17353078704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45933.17353078704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45933.17353078704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45933.17353078704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45933.17353078704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45933.17353078704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45933.17353078704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45933.17353078704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45933.17353078704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45933.17353078704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45933.17353078704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45933.17353078704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45933.17353078704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45933.17353078704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45933.17353078704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45933.17353078704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45933.17353078704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45933.17353078704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45933.17353078704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45933.17353078704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45933.17353078704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45933.17353078704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45933.17353078704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45933.17353078704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45933.17353078704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45933.17353078704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45933.17353078704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45933.17353078704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45933.17353078704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45933.17353078704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45933.17353078704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45933.17353078704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45933.17353078704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45933.17353078704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45933.17353078704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45933.17353078704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45933.17353078704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45933.17353078704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45933.17353078704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45933.17353078704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45933.17353078704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45933.17353078704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45933.17353078704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45933.17353078704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45933.17353078704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45933.17353078704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45933.17353078704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45933.17353078704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45933.17353078704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45933.17353078704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45933.17353078704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45933.17353078704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45933.17353078704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45933.17353078704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45933.17353078704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45933.17353078704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45933.17353078704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45933.17353078704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45933.17353078704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45933.17353078704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45933.17353078704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45933.17353078704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45933.17353078704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45933.17353078704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45933.17353078704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45933.17353078704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45933.17353078704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45933.17353078704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45933.17353078704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45933.17353078704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45933.17353078704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45933.17353078704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45933.17353078704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45933.17353078704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45933.17353078704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45933.17353078704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45933.17353078704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45933.17353078704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45933.17353078704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45933.17353078704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45933.17353078704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45933.17353078704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45933.17353078704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45933.17353078704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45933.17353078704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45933.17353078704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45933.17353078704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45933.17353078704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45933.17353078704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45933.17353078704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45933.17353078704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45933.17353078704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45933.17353078704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45933.17353078704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45933.17353078704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45933.17353078704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45933.17353078704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45933.17353078704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45933.17353078704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45933.17353078704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45933.17353078704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K9" sqref="K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229.69281319444417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2.2832530092637171</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0.12451458333816845</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8.7419675932324026E-2</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6.4097916671016719E-2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45933.17353078704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45933.17353078704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45933.17353078704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45933.17353078704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45933.17353078704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45933.17353078704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45933.17353078704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45933.17353078704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45933.17353078704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45933.17353078704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45933.17353078704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45933.17353078704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45933.17353078704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45933.17353078704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45933.17353078704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45933.17353078704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45933.17353078704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45933.17353078704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45933.17353078704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45933.17353078704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45933.17353078704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45933.17353078704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45933.17353078704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45933.17353078704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45933.17353078704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45933.17353078704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45933.17353078704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45933.17353078704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45933.17353078704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45933.17353078704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45933.17353078704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45933.17353078704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45933.17353078704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45933.17353078704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45933.17353078704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45933.17353078704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45933.17353078704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45933.17353078704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45933.17353078704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45933.17353078704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45933.17353078704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45933.17353078704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45933.17353078704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45933.17353078704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45933.17353078704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45933.17353078704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45933.17353078704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45933.17353078704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45933.17353078704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45933.17353078704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45933.17353078704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45933.17353078704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45933.17353078704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45933.17353078704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45933.17353078704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45933.17353078704</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41.341470601852052</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6.9846534722237266</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45933.17353078704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45933.17353078704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45933.17353078704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45933.17353078704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45933.17353078704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45933.17353078704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45933.17353078704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45933.17353078704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45933.17353078704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45933.17353078704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45933.17353078704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45933.17353078704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45933.17353078704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45933.17353078704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45933.17353078704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45933.17353078704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45933.17353078704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45933.17353078704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45933.17353078704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45933.17353078704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45933.17353078704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45933.17353078704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45933.17353078704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45933.17353078704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45933.17353078704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45933.17353078704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45933.17353078704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45933.17353078704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45933.17353078704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45933.17353078704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45933.17353078704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45933.17353078704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45933.17353078704</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45933.17353078704</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45933.17353078704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45933.17353078704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45933.17353078704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45933.17353078704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45933.17353078704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45933.17353078704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45933.17353078704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45933.17353078704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45933.17353078704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45933.17353078704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45933.17353078704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45933.17353078704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45933.17353078704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45933.17353078704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45933.17353078704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45933.17353078704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45933.17353078704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45933.17353078704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45933.17353078704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45933.17353078704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45933.17353078704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45933.17353078704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45933.17353078704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45933.17353078704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45933.17353078704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45933.17353078704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45933.17353078704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45933.17353078704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45933.17353078704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45933.17353078704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45933.17353078704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45933.17353078704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45933.17353078704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45933.17353078704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45933.17353078704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45933.17353078704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45933.17353078704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45933.17353078704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45933.17353078704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45933.17353078704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45933.17353078704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45933.17353078704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45933.17353078704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45933.17353078704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45933.17353078704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45933.17353078704</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45933.17353078704</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45933.17353078704</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45933.17353078704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45933.17353078704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45933.17353078704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45933.17353078704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45933.17353078704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45933.17353078704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45933.17353078704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45933.17353078704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45933.17353078704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45933.17353078704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45933.17353078704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45933.17353078704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45933.17353078704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45933.17353078704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45933.17353078704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45933.17353078704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45933.17353078704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45933.17353078704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45933.17353078704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45933.17353078704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45933.17353078704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45933.17353078704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45933.17353078704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45933.17353078704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45933.17353078704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45933.17353078704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45933.17353078704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45933.17353078704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45933.17353078704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45933.17353078704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45933.17353078704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45933.17353078704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45933.17353078704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45933.17353078704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45933.17353078704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45933.17353078704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45933.17353078704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45933.17353078704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45933.17353078704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45933.17353078704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45933.17353078704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45933.17353078704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45933.17353078704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45933.17353078704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45933.17353078704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45933.17353078704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45933.17353078704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45933.17353078704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45933.17353078704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45933.17353078704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45933.17353078704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45933.17353078704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45933.17353078704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45933.17353078704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45933.17353078704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45933.17353078704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45933.17353078704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45933.17353078704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45933.17353078704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45933.17353078704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45933.17353078704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45933.17353078704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45933.17353078704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45933.17353078704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45933.17353078704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45933.17353078704</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45933.17353078704</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45933.17353078704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45933.17353078704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45933.17353078704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45933.17353078704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45933.17353078704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45933.17353078704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45933.17353078704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45933.17353078704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45933.17353078704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45933.17353078704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45933.17353078704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45933.17353078704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45933.17353078704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45933.17353078704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45933.17353078704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45933.17353078704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45933.17353078704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45933.17353078704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45933.17353078704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45933.17353078704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45933.17353078704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45933.17353078704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45933.17353078704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45933.17353078704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45933.17353078704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45933.17353078704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45933.17353078704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45933.17353078704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45933.17353078704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45933.17353078704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45933.17353078704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45933.17353078704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45933.17353078704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45933.17353078704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45933.17353078704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45933.17353078704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45933.17353078704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45933.17353078704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45933.17353078704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45933.17353078704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45933.17353078704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45933.17353078704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45933.17353078704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45933.17353078704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45933.17353078704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45933.17353078704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45933.17353078704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45933.17353078704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45933.17353078704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45933.17353078704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45933.17353078704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45933.17353078704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45933.17353078704</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45933.17353078704</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1"/>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4.0298155092605157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6.4006835648178821</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0.3548849537037313</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32429</v>
      </c>
      <c r="E5" s="137" t="s">
        <v>38964</v>
      </c>
      <c r="F5" s="140"/>
      <c r="G5" s="139">
        <f ca="1">IFERROR(NOW()-F5,"-")</f>
        <v>45933.17353078704</v>
      </c>
      <c r="H5" s="140">
        <v>45933.159513888888</v>
      </c>
      <c r="I5" s="137" t="str">
        <f>IFERROR(VLOOKUP(D5,DB!A:F,6,0),"")</f>
        <v>SCECO</v>
      </c>
      <c r="J5" s="137" t="str">
        <f>IFERROR(VLOOKUP(D5,DB!A:G,7,0),"")</f>
        <v>Dead+No BB Design</v>
      </c>
      <c r="K5" s="137" t="s">
        <v>39078</v>
      </c>
      <c r="L5" s="137" t="str">
        <f>IFERROR(VLOOKUP(D5,DB!A:I,9,0),"")</f>
        <v>Latis</v>
      </c>
    </row>
    <row r="6" spans="1:16383" ht="31.5" customHeight="1">
      <c r="A6" s="121"/>
      <c r="B6" s="137" t="str">
        <f>IFERROR(VLOOKUP(D6,DB!A:K,11,0),"")</f>
        <v/>
      </c>
      <c r="C6" s="137"/>
      <c r="D6" s="137"/>
      <c r="E6" s="137"/>
      <c r="F6" s="140"/>
      <c r="G6" s="139">
        <f ca="1">IFERROR(NOW()-F6,"-")</f>
        <v>45933.17353078704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45933.17353078704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45933.17353078704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45933.17353078704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45933.17353078704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45933.17353078704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45933.17353078704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45933.17353078704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45933.17353078704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45933.17353078704</v>
      </c>
      <c r="H15" s="137"/>
      <c r="I15" s="137" t="str">
        <f>IFERROR(VLOOKUP(D15,DB!A:F,6,0),"")</f>
        <v/>
      </c>
      <c r="J15" s="137" t="str">
        <f>IFERROR(VLOOKUP(D15,DB!A:G,7,0),"")</f>
        <v/>
      </c>
      <c r="K15" s="137"/>
      <c r="L15" s="137" t="str">
        <f>IFERROR(VLOOKUP(D15,DB!A:I,9,0),"")</f>
        <v/>
      </c>
    </row>
    <row r="16" spans="1:16383" ht="31.5" customHeight="1">
      <c r="A16" s="121"/>
      <c r="B16" s="120" t="str">
        <f>IFERROR(VLOOKUP(D16,DB!A:K,11,0),"")</f>
        <v/>
      </c>
      <c r="C16" s="122"/>
      <c r="D16" s="120"/>
      <c r="E16" s="123"/>
      <c r="F16" s="124"/>
      <c r="G16" s="89">
        <f ca="1">IFERROR(NOW()-F16,"-")</f>
        <v>45933.17353078704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45933.17353078704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45933.17353078704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45933.17353078704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45933.17353078704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45933.17353078704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45933.17353078704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45933.17353078704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45933.17353078704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45933.17353078704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45933.17353078704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45933.17353078704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45933.17353078704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45933.17353078704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45933.17353078704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45933.17353078704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45933.17353078704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45933.17353078704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45933.17353078704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45933.17353078704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45933.17353078704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45933.17353078704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45933.17353078704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45933.17353078704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45933.17353078704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45933.17353078704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45933.17353078704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45933.17353078704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45933.17353078704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45933.17353078704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45933.17353078704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45933.17353078704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45933.17353078704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45933.17353078704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45933.17353078704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45933.17353078704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45933.17353078704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45933.17353078704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45933.17353078704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45933.17353078704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45933.17353078704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45933.17353078704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45933.17353078704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45933.17353078704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45933.17353078704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45933.17353078704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45933.17353078704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45933.17353078704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45933.17353078704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45933.17353078704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45933.17353078704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45933.17353078704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45933.17353078704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45933.17353078704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45933.17353078704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45933.17353078704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45933.17353078704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45933.17353078704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45933.17353078704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45933.17353078704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45933.17353078704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45933.17353078704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45933.17353078704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45933.17353078704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45933.17353078704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45933.17353078704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45933.17353078704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45933.17353078704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45933.17353078704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45933.17353078704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45933.17353078704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45933.17353078704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45933.17353078704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45933.17353078704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45933.17353078704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45933.17353078704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45933.17353078704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45933.17353078704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45933.17353078704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45933.17353078704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45933.17353078704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45933.17353078704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45933.17353078704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45933.17353078704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45933.17353078704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45933.17353078704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45933.17353078704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45933.17353078704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45933.17353078704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45933.17353078704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45933.17353078704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45933.17353078704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45933.17353078704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45933.17353078704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45933.17353078704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45933.17353078704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45933.17353078704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45933.17353078704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45933.17353078704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45933.17353078704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45933.17353078704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45933.17353078704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45933.17353078704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45933.17353078704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45933.17353078704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45933.17353078704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45933.17353078704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45933.17353078704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45933.17353078704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45933.17353078704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45933.17353078704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45933.17353078704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45933.17353078704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45933.17353078704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45933.17353078704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45933.17353078704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45933.17353078704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45933.17353078704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45933.17353078704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45933.17353078704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45933.17353078704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45933.17353078704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45933.17353078704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45933.17353078704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45933.17353078704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45933.17353078704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45933.17353078704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45933.17353078704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45933.17353078704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45933.17353078704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45933.17353078704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45933.17353078704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45933.17353078704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45933.17353078704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45933.17353078704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45933.17353078704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45933.17353078704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45933.17353078704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45933.17353078704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45933.17353078704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45933.17353078704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45933.17353078704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45933.17353078704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45933.17353078704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45933.17353078704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45933.17353078704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45933.17353078704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45933.17353078704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45933.17353078704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45933.17353078704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45933.17353078704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45933.17353078704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45933.17353078704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45933.17353078704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45933.17353078704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45933.17353078704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45933.17353078704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45933.17353078704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45933.17353078704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45933.17353078704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45933.17353078704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45933.17353078704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45933.17353078704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45933.17353078704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45933.17353078704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45933.17353078704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45933.17353078704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45933.17353078704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45933.17353078704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45933.17353078704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45933.17353078704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45933.17353078704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45933.17353078704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45933.17353078704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45933.17353078704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45933.17353078704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45933.17353078704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45933.17353078704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45933.17353078704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45933.17353078704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45933.17353078704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45933.17353078704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45933.17353078704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45933.17353078704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45933.17353078704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45933.17353078704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45933.17353078704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45933.17353078704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45933.17353078704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45933.17353078704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45933.17353078704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45933.17353078704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45933.17353078704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45933.17353078704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45933.17353078704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45933.17353078704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45933.17353078704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45933.17353078704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45933.17353078704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45933.17353078704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45933.17353078704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45933.17353078704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45933.17353078704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45933.17353078704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45933.17353078704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45933.17353078704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45933.17353078704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45933.17353078704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45933.17353078704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45933.17353078704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45933.17353078704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45933.17353078704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45933.17353078704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45933.17353078704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45933.17353078704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45933.17353078704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45933.17353078704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45933.17353078704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45933.17353078704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45933.17353078704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45933.17353078704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45933.17353078704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45933.17353078704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45933.17353078704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45933.17353078704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45933.17353078704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45933.17353078704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45933.17353078704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45933.17353078704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45933.17353078704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45933.17353078704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45933.17353078704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45933.17353078704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45933.17353078704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45933.17353078704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45933.17353078704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45933.17353078704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45933.17353078704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45933.17353078704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45933.17353078704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45933.17353078704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45933.17353078704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45933.17353078704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45933.17353078704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45933.17353078704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45933.17353078704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45933.17353078704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45933.17353078704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45933.17353078704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45933.17353078704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45933.17353078704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45933.17353078704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45933.17353078704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45933.17353078704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45933.17353078704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45933.17353078704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45933.17353078704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45933.17353078704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45933.17353078704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45933.17353078704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45933.17353078704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45933.17353078704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45933.17353078704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45933.17353078704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45933.17353078704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45933.17353078704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45933.17353078704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45933.17353078704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45933.17353078704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45933.17353078704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45933.17353078704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45933.17353078704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45933.17353078704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45933.17353078704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45933.17353078704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45933.17353078704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45933.17353078704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45933.17353078704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45933.17353078704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45933.17353078704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45933.17353078704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45933.17353078704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45933.17353078704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45933.17353078704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45933.17353078704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45933.17353078704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45933.17353078704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45933.17353078704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45933.17353078704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45933.17353078704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45933.17353078704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45933.17353078704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45933.17353078704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45933.17353078704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45933.17353078704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45933.17353078704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45933.17353078704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45933.17353078704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45933.17353078704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45933.17353078704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45933.17353078704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45933.17353078704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45933.17353078704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45933.17353078704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45933.17353078704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45933.17353078704</v>
      </c>
      <c r="H321" s="124"/>
      <c r="I321" s="120" t="str">
        <f>IFERROR(VLOOKUP(D321,DB!A:F,6,0),"")</f>
        <v/>
      </c>
      <c r="J321" s="119" t="str">
        <f>IFERROR(VLOOKUP(D321,DB!A:G,7,0),"")</f>
        <v/>
      </c>
      <c r="K321" s="125"/>
      <c r="L321" s="126" t="str">
        <f>IFERROR(VLOOKUP(D321,DB!A:I,9,0),"")</f>
        <v/>
      </c>
    </row>
  </sheetData>
  <dataValidations count="2">
    <dataValidation allowBlank="1" showInputMessage="1" showErrorMessage="1" sqref="E1" xr:uid="{380493DB-286A-4683-AF55-C78F04945A49}"/>
    <dataValidation type="list" allowBlank="1" showInputMessage="1" showErrorMessage="1" sqref="E6:E3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2025-10-03T01:11:54Z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